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endiciones/01.MINISTERIO DE CULTURAS/MINCAP 2024/02 FEBRERO 2024/02 Informe Febrero 2024/02 Formulario de levantamiento de información/"/>
    </mc:Choice>
  </mc:AlternateContent>
  <xr:revisionPtr revIDLastSave="0" documentId="8_{695F8B4D-88C3-4693-8AA4-1D9FCF516B51}" xr6:coauthVersionLast="47" xr6:coauthVersionMax="47" xr10:uidLastSave="{00000000-0000-0000-0000-000000000000}"/>
  <bookViews>
    <workbookView xWindow="-28920" yWindow="-930" windowWidth="29040" windowHeight="15840" tabRatio="897" firstSheet="8" activeTab="8"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ACTIVIDADES'!$B$4:$T$5</definedName>
    <definedName name="_xlnm._FilterDatabase" localSheetId="6" hidden="1">'7. ESTABLECIMIENTOS'!$I$4:$J$4</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2" l="1"/>
  <c r="Q19" i="28"/>
  <c r="Q23" i="28"/>
  <c r="Q22" i="28"/>
  <c r="Q8" i="28"/>
  <c r="Q11" i="33"/>
  <c r="Q12" i="33"/>
  <c r="O12" i="33"/>
  <c r="O11" i="33"/>
  <c r="Q10" i="33"/>
  <c r="Q9" i="33" l="1"/>
  <c r="Q8" i="33"/>
  <c r="Q7" i="33"/>
  <c r="Q13" i="33" l="1"/>
  <c r="P13" i="33"/>
  <c r="O13" i="33"/>
  <c r="I13" i="33"/>
  <c r="D15" i="5" l="1"/>
  <c r="D5" i="38" l="1"/>
  <c r="H12" i="37" l="1"/>
  <c r="I26" i="28" l="1"/>
  <c r="D25" i="5" l="1"/>
  <c r="D30" i="5" s="1"/>
  <c r="E15" i="5"/>
  <c r="E25" i="5"/>
  <c r="E30" i="5"/>
  <c r="F15" i="5"/>
  <c r="F30" i="5" s="1"/>
  <c r="F25" i="5"/>
  <c r="G15" i="5"/>
  <c r="G25" i="5"/>
  <c r="G30" i="5" s="1"/>
  <c r="H15" i="5"/>
  <c r="H25" i="5"/>
  <c r="H30"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N26" i="22"/>
  <c r="N25" i="22"/>
  <c r="N24" i="22"/>
  <c r="N23" i="22"/>
  <c r="N22" i="22"/>
  <c r="N21" i="22"/>
  <c r="N20" i="22"/>
  <c r="N19" i="22"/>
  <c r="N18" i="22"/>
  <c r="N17" i="22"/>
  <c r="N16" i="22"/>
  <c r="N15" i="22"/>
  <c r="N14" i="22"/>
  <c r="N13" i="22"/>
  <c r="N12" i="22"/>
  <c r="N11" i="22"/>
  <c r="N10" i="22"/>
  <c r="N9" i="22"/>
  <c r="N8" i="22"/>
  <c r="N7" i="22"/>
  <c r="N6" i="22"/>
  <c r="N5" i="22"/>
  <c r="O25" i="5" l="1"/>
  <c r="O15" i="5"/>
  <c r="C30" i="5"/>
  <c r="O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<sst xmlns="http://schemas.openxmlformats.org/spreadsheetml/2006/main" count="1910" uniqueCount="932">
  <si>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</si>
  <si>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</si>
  <si>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</si>
  <si>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</si>
  <si>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</si>
  <si>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</si>
  <si>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</si>
  <si>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</si>
  <si>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</si>
  <si>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</si>
  <si>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</si>
  <si>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</si>
  <si>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</si>
  <si>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</si>
  <si>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</si>
  <si>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</si>
  <si>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</si>
  <si>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</si>
  <si>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</si>
  <si>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</si>
  <si>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</si>
  <si>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</si>
  <si>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</si>
  <si>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</si>
  <si>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</si>
  <si>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</si>
  <si>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</si>
  <si>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</si>
  <si>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</si>
  <si>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</si>
  <si>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</si>
  <si>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</si>
  <si>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</si>
  <si>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</si>
  <si>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</si>
  <si>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</si>
  <si>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</si>
  <si>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</si>
  <si>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</si>
  <si>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</si>
  <si>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</si>
  <si>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</si>
  <si>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</si>
  <si>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</si>
  <si>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</si>
  <si>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</si>
  <si>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</si>
  <si>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</si>
  <si>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</si>
  <si>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</si>
  <si>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</si>
  <si>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</si>
  <si>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</si>
  <si>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</si>
  <si>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</si>
  <si>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</si>
  <si>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</si>
  <si>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</si>
  <si>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</si>
  <si>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</si>
  <si>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</si>
  <si>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</si>
  <si>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</si>
  <si>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</si>
  <si>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</si>
  <si>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</si>
  <si>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</si>
  <si>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</si>
  <si>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</si>
  <si>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</si>
  <si>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</si>
  <si>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</si>
  <si>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</si>
  <si>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</si>
  <si>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</si>
  <si>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</si>
  <si>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</si>
  <si>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</si>
  <si>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</si>
  <si>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</si>
  <si>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</si>
  <si>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</si>
  <si>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</si>
  <si>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</si>
  <si>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</si>
  <si>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</si>
  <si>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</si>
  <si>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</si>
  <si>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</si>
  <si>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</si>
  <si>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</si>
  <si>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</si>
  <si>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</si>
  <si>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</si>
  <si>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</si>
  <si>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</si>
  <si>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</si>
  <si>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</si>
  <si>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</si>
  <si>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</si>
  <si>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</si>
  <si>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</si>
  <si>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</si>
  <si>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</si>
  <si>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</si>
  <si>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</si>
  <si>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</si>
  <si>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</si>
  <si>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</si>
  <si>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</si>
  <si>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</si>
  <si>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</si>
  <si>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</si>
  <si>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</si>
  <si>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</si>
  <si>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</si>
  <si>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</si>
  <si>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Tipo de Institución</t>
  </si>
  <si>
    <t>Tipo de aporte</t>
  </si>
  <si>
    <t>Gobierno Regional</t>
  </si>
  <si>
    <t>Valorado</t>
  </si>
  <si>
    <t>Ministerio / Subsecretaría</t>
  </si>
  <si>
    <t>Empresa Pública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</si>
  <si>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</si>
  <si>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</si>
  <si>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</si>
  <si>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</si>
  <si>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</si>
  <si>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</si>
  <si>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</si>
  <si>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</si>
  <si>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</si>
  <si>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</si>
  <si>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</si>
  <si>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</si>
  <si>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</si>
  <si>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</si>
  <si>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</si>
  <si>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</si>
  <si>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</si>
  <si>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</si>
  <si>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</si>
  <si>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</si>
  <si>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</si>
  <si>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</si>
  <si>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</si>
  <si>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</si>
  <si>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</si>
  <si>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</si>
  <si>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</si>
  <si>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</si>
  <si>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</si>
  <si>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</si>
  <si>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</si>
  <si>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</si>
  <si>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</si>
  <si>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</si>
  <si>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</si>
  <si>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</si>
  <si>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</si>
  <si>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</si>
  <si>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</si>
  <si>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</si>
  <si>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</si>
  <si>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</si>
  <si>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</si>
  <si>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</si>
  <si>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</si>
  <si>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</si>
  <si>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</si>
  <si>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</si>
  <si>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</si>
  <si>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</si>
  <si>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</si>
  <si>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</si>
  <si>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</si>
  <si>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</si>
  <si>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</si>
  <si>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</si>
  <si>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</si>
  <si>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</si>
  <si>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</si>
  <si>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</si>
  <si>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</si>
  <si>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</si>
  <si>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</si>
  <si>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</si>
  <si>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</si>
  <si>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</si>
  <si>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</si>
  <si>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</si>
  <si>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</si>
  <si>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</si>
  <si>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</si>
  <si>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</si>
  <si>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</si>
  <si>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</si>
  <si>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rPr>
      <t xml:space="preserve">ENERO: </t>
    </r>
    <r>
      <rPr>
        <sz val="9"/>
        <color rgb="FF000000"/>
        <rFont val="Verdana"/>
      </rPr>
      <t>Se realizan 153 funciones presenciales con acceso gratuito llegando a 228.247. y 02 funciones en Televisión abierta llegando a 896.000 personas.</t>
    </r>
  </si>
  <si>
    <t>Fotografías, Prensa</t>
  </si>
  <si>
    <t>ENERO 2024</t>
  </si>
  <si>
    <t>EN EJECUCIÓN</t>
  </si>
  <si>
    <t>I.1.2. Funciones y exhibiciones de artes escénicas pagadas</t>
  </si>
  <si>
    <t>Ejes transversales - Circuitos creativos</t>
  </si>
  <si>
    <t>Reportes de funciones realizadas/ fotos/ Prensa</t>
  </si>
  <si>
    <t>I.1.2</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</si>
  <si>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Se realizan 263 funciones con publico de acceso pagado 31.942 y acceso gratuito 19.461</t>
    </r>
  </si>
  <si>
    <t>ENERO - FEBRERO 2024</t>
  </si>
  <si>
    <t>I.1.3. Obras virtuales en Teatroamil.TV</t>
  </si>
  <si>
    <t>No aplica</t>
  </si>
  <si>
    <t>Número de obras</t>
  </si>
  <si>
    <t>Reporte te visualizaciones en Teatroamil.TV</t>
  </si>
  <si>
    <t>I.1.3</t>
  </si>
  <si>
    <t>Se disponibilizan 05 obras digitales en Teatroamil.TV del 03 al 31 de enero 2024 en el marco del Festival Teatro a Mil 2024</t>
  </si>
  <si>
    <t xml:space="preserve">Publicaciones en Teatro a mil. TV </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</si>
  <si>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</si>
  <si>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</si>
  <si>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</si>
  <si>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</si>
  <si>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</si>
  <si>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</si>
  <si>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</si>
  <si>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</si>
  <si>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</si>
  <si>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</si>
  <si>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t>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t>
  </si>
  <si>
    <t>I.2.2 Proyectos de coproducción estrenados</t>
  </si>
  <si>
    <t>Ejes transversales - Reactivación y Economía Creativa</t>
  </si>
  <si>
    <t>Número de coproducciones</t>
  </si>
  <si>
    <t>Propuestas apoyadas y estrenadas</t>
  </si>
  <si>
    <t>I.2.2</t>
  </si>
  <si>
    <t>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t>
  </si>
  <si>
    <t>I.2.3. Apoyo a la gestión y asignación de recursos de coproducciones</t>
  </si>
  <si>
    <t>Número coproducciones</t>
  </si>
  <si>
    <t>Propuestas seleccionadas con contrato</t>
  </si>
  <si>
    <t>I.2.3</t>
  </si>
  <si>
    <t>I.3. Circulación</t>
  </si>
  <si>
    <t>Promover, proteger y visibilizar la creación nacional</t>
  </si>
  <si>
    <t>I.3.1. Gestión de giras y presentaciones de obras nacionales e internacionales</t>
  </si>
  <si>
    <t>Funciones realizadas en Chile y el Extranjero</t>
  </si>
  <si>
    <t>I.3.1</t>
  </si>
  <si>
    <t>Se realizan 02 funciones de la obra Pachakuna (Gira nacional) y 04 funciones de la obra Amor a la Muerta (Gira internacional)</t>
  </si>
  <si>
    <t>FEBRERO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</si>
  <si>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</si>
  <si>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</si>
  <si>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</si>
  <si>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</si>
  <si>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</si>
  <si>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</si>
  <si>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</si>
  <si>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</si>
  <si>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</si>
  <si>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</si>
  <si>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</si>
  <si>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</si>
  <si>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</si>
  <si>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</si>
  <si>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</si>
  <si>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</si>
  <si>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I.4.2. Asistencia de los alumnos/a del programa teatro en la educación a ver obras de teatro</t>
  </si>
  <si>
    <t>Número de Salidas pedagógicas</t>
  </si>
  <si>
    <t>Reporte de visualización obra de teatro</t>
  </si>
  <si>
    <t>I.4.2</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</si>
  <si>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</si>
  <si>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</si>
  <si>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</si>
  <si>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</si>
  <si>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</si>
  <si>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</si>
  <si>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</si>
  <si>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</si>
  <si>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</si>
  <si>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</si>
  <si>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</si>
  <si>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rPr>
      <t xml:space="preserve">ENERO: </t>
    </r>
    <r>
      <rPr>
        <sz val="9"/>
        <color rgb="FF000000"/>
        <rFont val="Verdana"/>
      </rPr>
      <t xml:space="preserve">Se realizaron 32 actividades en el Marco de Lab Escénico 2024
</t>
    </r>
    <r>
      <rPr>
        <b/>
        <sz val="9"/>
        <color rgb="FF000000"/>
        <rFont val="Verdana"/>
      </rPr>
      <t xml:space="preserve">FEBRERO: </t>
    </r>
    <r>
      <rPr>
        <sz val="9"/>
        <color rgb="FF000000"/>
        <rFont val="Verdana"/>
      </rPr>
      <t>Se realiza 01 actividad</t>
    </r>
  </si>
  <si>
    <t>Fotografías</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</si>
  <si>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</si>
  <si>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</si>
  <si>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</si>
  <si>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</si>
  <si>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</si>
  <si>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</si>
  <si>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</si>
  <si>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</si>
  <si>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t>II.1.2 Incentivar el trabajo colaborativo entre instituciones del sector</t>
  </si>
  <si>
    <t>2. Participar de red de Festivales o similar en  mesas de trabajo y otras iniciativas con instituciones culturales de distinta naturaleza</t>
  </si>
  <si>
    <t>II.1.2</t>
  </si>
  <si>
    <t>II.2. Trabajo territorial</t>
  </si>
  <si>
    <t>II.2.1 Apoyar la descentralización de oferta programática</t>
  </si>
  <si>
    <t>1. Desarrollar actividades en comunas distintas a la de origen de la organización</t>
  </si>
  <si>
    <t>II.2.1</t>
  </si>
  <si>
    <r>
      <rPr>
        <b/>
        <sz val="9"/>
        <color rgb="FF000000"/>
        <rFont val="Verdana"/>
      </rPr>
      <t>ENERO:</t>
    </r>
    <r>
      <rPr>
        <sz val="9"/>
        <color rgb="FF000000"/>
        <rFont val="Verdana"/>
      </rPr>
      <t xml:space="preserve"> Durante el mes de Enero, El Festival Teatro a mil estuvo en 34 comunas distintas a la de la organización (Providencia) Realizando 472 funciones abarcando 266.177 personas
</t>
    </r>
    <r>
      <rPr>
        <b/>
        <sz val="9"/>
        <color rgb="FF000000"/>
        <rFont val="Verdana"/>
      </rPr>
      <t>FEBRERO:</t>
    </r>
    <r>
      <rPr>
        <sz val="9"/>
        <color rgb="FF000000"/>
        <rFont val="Verdana"/>
      </rPr>
      <t xml:space="preserve"> Durante Febrero se realizan 264 funciones en comunas distintas a la de la organización.</t>
    </r>
  </si>
  <si>
    <t>2. Desarrollar actividades en regiones distintas a la región de origen de la organización</t>
  </si>
  <si>
    <t>II.2.2</t>
  </si>
  <si>
    <r>
      <rPr>
        <b/>
        <sz val="9"/>
        <color rgb="FF000000"/>
        <rFont val="Verdana"/>
      </rPr>
      <t xml:space="preserve">ENERO: </t>
    </r>
    <r>
      <rPr>
        <sz val="9"/>
        <color rgb="FF000000"/>
        <rFont val="Verdana"/>
      </rPr>
      <t xml:space="preserve">Durante el mes de Enero, El Festival Teatro a mil estuvo en 07 regiones, distintas a la RM, con 40 funciones, llegando a 42.090 personas
</t>
    </r>
    <r>
      <rPr>
        <b/>
        <sz val="9"/>
        <color rgb="FF000000"/>
        <rFont val="Verdana"/>
      </rPr>
      <t>FEBRERO:</t>
    </r>
    <r>
      <rPr>
        <sz val="9"/>
        <color rgb="FF000000"/>
        <rFont val="Verdana"/>
      </rPr>
      <t xml:space="preserve"> Durante febrero se realizaron 02 funciones en regiones distintas 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</si>
  <si>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</si>
  <si>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</si>
  <si>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</si>
  <si>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</si>
  <si>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</si>
  <si>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</si>
  <si>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</si>
  <si>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</si>
  <si>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</si>
  <si>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</si>
  <si>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</si>
  <si>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</si>
  <si>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rPr>
      <t xml:space="preserve">ENERO: </t>
    </r>
    <r>
      <rPr>
        <sz val="9"/>
        <color rgb="FF000000"/>
        <rFont val="Verdana"/>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</si>
  <si>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</si>
  <si>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</si>
  <si>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</si>
  <si>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</si>
  <si>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</si>
  <si>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</si>
  <si>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</si>
  <si>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</si>
  <si>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</si>
  <si>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</si>
  <si>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</si>
  <si>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</si>
  <si>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</si>
  <si>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</si>
  <si>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</si>
  <si>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</si>
  <si>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</si>
  <si>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</si>
  <si>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</si>
  <si>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</si>
  <si>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</si>
  <si>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</si>
  <si>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</si>
  <si>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</si>
  <si>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</si>
  <si>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</si>
  <si>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</si>
  <si>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</si>
  <si>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</si>
  <si>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</si>
  <si>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</si>
  <si>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</si>
  <si>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</si>
  <si>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</si>
  <si>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</si>
  <si>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</si>
  <si>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FESTIVAL TEATRO A MIL 2024</t>
  </si>
  <si>
    <t xml:space="preserve">01 DE FEBRERO </t>
  </si>
  <si>
    <t>PACHAKUNA, GUIARDIANES DE LOS ANDES</t>
  </si>
  <si>
    <t>PRESENCIAL</t>
  </si>
  <si>
    <t xml:space="preserve">FUNCIÓN / PRESENTACIÓN </t>
  </si>
  <si>
    <t>TEATRO</t>
  </si>
  <si>
    <t>PARQUE ISLA CAUTÍN</t>
  </si>
  <si>
    <t>CHILE</t>
  </si>
  <si>
    <t>ARAUCANÍA</t>
  </si>
  <si>
    <t>CAUTÍN</t>
  </si>
  <si>
    <t>TEMUCO</t>
  </si>
  <si>
    <t>NO</t>
  </si>
  <si>
    <t>04 DE FEBRERO</t>
  </si>
  <si>
    <t>DESDE PLAZA VICUÑA MACKENA AL EMPALME</t>
  </si>
  <si>
    <t>COQUMBO</t>
  </si>
  <si>
    <t>ELQUI</t>
  </si>
  <si>
    <t>COQUIMBO</t>
  </si>
  <si>
    <t>MUSEO 31</t>
  </si>
  <si>
    <t>01 AL 29 DE FEBRERO</t>
  </si>
  <si>
    <t>ARTES VISUALES</t>
  </si>
  <si>
    <t>CENTRO CULTURAL PALACIO LA MONEDA</t>
  </si>
  <si>
    <t>METROPOLITANA</t>
  </si>
  <si>
    <t>SANTIAGO</t>
  </si>
  <si>
    <t>LAB ESCÉNICO 2024</t>
  </si>
  <si>
    <t>07 DE FEBRERO</t>
  </si>
  <si>
    <t>MUSEO 31: CREA TU MONO</t>
  </si>
  <si>
    <t>ACTIVIDAD DE MEDIACIÓN</t>
  </si>
  <si>
    <t>EDUCACIÓN ARTÍSTICA</t>
  </si>
  <si>
    <t>CIRCULACIÓN INTERNACIONAL</t>
  </si>
  <si>
    <t>27 Y 28 DE ENERO</t>
  </si>
  <si>
    <t>AMOR A LA MUERTE</t>
  </si>
  <si>
    <t>DANZA</t>
  </si>
  <si>
    <t>INTERTATIONAL THEATER AMSTERDAM</t>
  </si>
  <si>
    <t>PAÍSES BAJOS</t>
  </si>
  <si>
    <t>2 Y 3 DE FEBRERO</t>
  </si>
  <si>
    <t>LES THEATRES DE LA VILLE DE LUXEMBOURG</t>
  </si>
  <si>
    <t>LUXEMBURGO</t>
  </si>
  <si>
    <t>Tipo de Actividad</t>
  </si>
  <si>
    <t>Área/Dominio</t>
  </si>
  <si>
    <t>TARAPACÁ</t>
  </si>
  <si>
    <t>ANTÁRTICA CHILENA</t>
  </si>
  <si>
    <t>AISÉN</t>
  </si>
  <si>
    <t>VIRTUAL / REMOTA</t>
  </si>
  <si>
    <t>CAPACITACIÓN</t>
  </si>
  <si>
    <t>ANTOFAGASTA</t>
  </si>
  <si>
    <t>ALGARROBO</t>
  </si>
  <si>
    <t>CLASE MAGISTRAL / CHARLA / CONFERENCIA</t>
  </si>
  <si>
    <t>MÚSICA</t>
  </si>
  <si>
    <t>ATACAMA</t>
  </si>
  <si>
    <t>ARAUCO</t>
  </si>
  <si>
    <t>ALHUÉ</t>
  </si>
  <si>
    <t>CLÍNICA / LABORATORIO  / WORKSHOP</t>
  </si>
  <si>
    <t>AUDIOVISUAL</t>
  </si>
  <si>
    <t>ARICA</t>
  </si>
  <si>
    <t>ALTO BIOBÍO</t>
  </si>
  <si>
    <t>COLOQUIO / CONGRESO / SIMPOSIO</t>
  </si>
  <si>
    <t>CIRCO</t>
  </si>
  <si>
    <t>VALPARAÍSO</t>
  </si>
  <si>
    <t>AYSÉN</t>
  </si>
  <si>
    <t>ALTO DEL CARMEN</t>
  </si>
  <si>
    <t>CONCIERTO / TOCATA</t>
  </si>
  <si>
    <t>FOTOGRAFÍA</t>
  </si>
  <si>
    <t>O´HIGGINS</t>
  </si>
  <si>
    <t>BIO BIO</t>
  </si>
  <si>
    <t>ALTO HOSPICIO</t>
  </si>
  <si>
    <t>SEMINARIO</t>
  </si>
  <si>
    <t>MAULE</t>
  </si>
  <si>
    <t>CACHAPOAL</t>
  </si>
  <si>
    <t>ANCUD</t>
  </si>
  <si>
    <t xml:space="preserve">EDICIÓN / PUBLICACIÓN </t>
  </si>
  <si>
    <t>NUEVOS MEDIOS</t>
  </si>
  <si>
    <t>BIOBIO</t>
  </si>
  <si>
    <t>CAPITÁN PRAT</t>
  </si>
  <si>
    <t>ANDACOLLO</t>
  </si>
  <si>
    <t>ENCUENTRO / CONVERSATORIO / MESA REDONDA</t>
  </si>
  <si>
    <t>ARTES LITERARIAS, LIBROS Y PRENSA</t>
  </si>
  <si>
    <t>CARDENAL CARO</t>
  </si>
  <si>
    <t>ANGOL</t>
  </si>
  <si>
    <t>RESIDENCIAS</t>
  </si>
  <si>
    <t>ARQUITECTURA</t>
  </si>
  <si>
    <t>LOS LAGOS</t>
  </si>
  <si>
    <t>CAUQUENES</t>
  </si>
  <si>
    <t xml:space="preserve">ANTÁRTICA </t>
  </si>
  <si>
    <t>ENSAYOS</t>
  </si>
  <si>
    <t>DISEÑO</t>
  </si>
  <si>
    <t>AYSEN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</si>
  <si>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</si>
  <si>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</si>
  <si>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</si>
  <si>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</si>
  <si>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</si>
  <si>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</si>
  <si>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</si>
  <si>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</si>
  <si>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</si>
  <si>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</si>
  <si>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</si>
  <si>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</si>
  <si>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</si>
  <si>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</si>
  <si>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</si>
  <si>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</si>
  <si>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</si>
  <si>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</si>
  <si>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</si>
  <si>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</si>
  <si>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</si>
  <si>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</si>
  <si>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</si>
  <si>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CONCEPCIÓN</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</si>
  <si>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</si>
  <si>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</si>
  <si>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</si>
  <si>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</si>
  <si>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</si>
  <si>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</si>
  <si>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</si>
  <si>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</si>
  <si>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</si>
  <si>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</si>
  <si>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</si>
  <si>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</si>
  <si>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</si>
  <si>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</si>
  <si>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</si>
  <si>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</si>
  <si>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</si>
  <si>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</si>
  <si>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</si>
  <si>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</si>
  <si>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</si>
  <si>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</si>
  <si>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</si>
  <si>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</si>
  <si>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</si>
  <si>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</si>
  <si>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</si>
  <si>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</si>
  <si>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</si>
  <si>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</si>
  <si>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</si>
  <si>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</si>
  <si>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</si>
  <si>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</si>
  <si>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</si>
  <si>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</si>
  <si>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</si>
  <si>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</si>
  <si>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</si>
  <si>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</si>
  <si>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</si>
  <si>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</si>
  <si>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</si>
  <si>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</si>
  <si>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</si>
  <si>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</si>
  <si>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</si>
  <si>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</si>
  <si>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</si>
  <si>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</si>
  <si>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</si>
  <si>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</si>
  <si>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</si>
  <si>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</si>
  <si>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</si>
  <si>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</si>
  <si>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</si>
  <si>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</si>
  <si>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</si>
  <si>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</si>
  <si>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</si>
  <si>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</si>
  <si>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</si>
  <si>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</si>
  <si>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</si>
  <si>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</si>
  <si>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</si>
  <si>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</si>
  <si>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</si>
  <si>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</si>
  <si>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</si>
  <si>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</si>
  <si>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</si>
  <si>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</si>
  <si>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</si>
  <si>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</si>
  <si>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</si>
  <si>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</si>
  <si>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</si>
  <si>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</si>
  <si>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</si>
  <si>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</si>
  <si>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</si>
  <si>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</si>
  <si>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</si>
  <si>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</si>
  <si>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</si>
  <si>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</si>
  <si>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</si>
  <si>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</si>
  <si>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</si>
  <si>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</si>
  <si>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</si>
  <si>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</si>
  <si>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</si>
  <si>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</si>
  <si>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</si>
  <si>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</si>
  <si>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</si>
  <si>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</si>
  <si>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</si>
  <si>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</si>
  <si>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</si>
  <si>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</si>
  <si>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</si>
  <si>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</si>
  <si>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</si>
  <si>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</si>
  <si>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</si>
  <si>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</si>
  <si>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</si>
  <si>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</si>
  <si>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</si>
  <si>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</si>
  <si>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</si>
  <si>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</si>
  <si>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</si>
  <si>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</si>
  <si>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</si>
  <si>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</si>
  <si>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</si>
  <si>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</si>
  <si>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</si>
  <si>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</si>
  <si>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</si>
  <si>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</si>
  <si>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</si>
  <si>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</si>
  <si>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</si>
  <si>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</si>
  <si>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</si>
  <si>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</si>
  <si>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</si>
  <si>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</si>
  <si>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</si>
  <si>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</si>
  <si>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</si>
  <si>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</si>
  <si>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</si>
  <si>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</si>
  <si>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</si>
  <si>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</si>
  <si>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</si>
  <si>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</si>
  <si>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</si>
  <si>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</si>
  <si>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</si>
  <si>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</si>
  <si>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</si>
  <si>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</si>
  <si>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</si>
  <si>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</si>
  <si>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</si>
  <si>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</si>
  <si>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</si>
  <si>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</si>
  <si>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</si>
  <si>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</si>
  <si>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</si>
  <si>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</si>
  <si>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</si>
  <si>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</si>
  <si>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</si>
  <si>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</si>
  <si>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</si>
  <si>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</si>
  <si>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</si>
  <si>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</si>
  <si>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</si>
  <si>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</si>
  <si>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</si>
  <si>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</si>
  <si>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</si>
  <si>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</si>
  <si>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</si>
  <si>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</si>
  <si>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</si>
  <si>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</si>
  <si>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</si>
  <si>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</si>
  <si>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</si>
  <si>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</si>
  <si>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</si>
  <si>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</si>
  <si>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</si>
  <si>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</si>
  <si>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</si>
  <si>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</si>
  <si>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</si>
  <si>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</si>
  <si>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</si>
  <si>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</si>
  <si>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</si>
  <si>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</si>
  <si>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</si>
  <si>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</si>
  <si>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</si>
  <si>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</si>
  <si>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</si>
  <si>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</si>
  <si>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</si>
  <si>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</si>
  <si>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</si>
  <si>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</si>
  <si>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</si>
  <si>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</si>
  <si>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</si>
  <si>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</si>
  <si>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</si>
  <si>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</si>
  <si>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</si>
  <si>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</si>
  <si>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</si>
  <si>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</si>
  <si>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</si>
  <si>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</si>
  <si>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</si>
  <si>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</si>
  <si>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</si>
  <si>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</si>
  <si>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</si>
  <si>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</si>
  <si>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</si>
  <si>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</si>
  <si>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</si>
  <si>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</si>
  <si>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</si>
  <si>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</si>
  <si>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</si>
  <si>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</si>
  <si>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</si>
  <si>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</si>
  <si>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</si>
  <si>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</si>
  <si>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</si>
  <si>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</si>
  <si>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</si>
  <si>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</si>
  <si>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</si>
  <si>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</si>
  <si>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</si>
  <si>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</si>
  <si>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</si>
  <si>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</si>
  <si>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</si>
  <si>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</si>
  <si>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</si>
  <si>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</si>
  <si>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</si>
  <si>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</si>
  <si>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</si>
  <si>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</si>
  <si>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</si>
  <si>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</si>
  <si>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</si>
  <si>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</si>
  <si>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</si>
  <si>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</si>
  <si>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</si>
  <si>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</si>
  <si>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</si>
  <si>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</si>
  <si>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</si>
  <si>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</si>
  <si>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</si>
  <si>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</si>
  <si>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</si>
  <si>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</si>
  <si>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</si>
  <si>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</si>
  <si>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</si>
  <si>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</si>
  <si>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</si>
  <si>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</si>
  <si>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</si>
  <si>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</si>
  <si>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</si>
  <si>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</si>
  <si>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</si>
  <si>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</si>
  <si>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</si>
  <si>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</si>
  <si>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</si>
  <si>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</si>
  <si>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</si>
  <si>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</si>
  <si>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</si>
  <si>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</si>
  <si>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</si>
  <si>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</si>
  <si>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</si>
  <si>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</si>
  <si>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</si>
  <si>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</si>
  <si>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</si>
  <si>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</si>
  <si>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</si>
  <si>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</si>
  <si>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</si>
  <si>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</si>
  <si>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</si>
  <si>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</si>
  <si>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</si>
  <si>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</si>
  <si>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</si>
  <si>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</si>
  <si>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</si>
  <si>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</si>
  <si>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</si>
  <si>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</si>
  <si>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</si>
  <si>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</si>
  <si>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</si>
  <si>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</si>
  <si>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</si>
  <si>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</si>
  <si>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</si>
  <si>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</si>
  <si>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</si>
  <si>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</si>
  <si>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</si>
  <si>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</si>
  <si>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</si>
  <si>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</si>
  <si>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</si>
  <si>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</si>
  <si>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</si>
  <si>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</si>
  <si>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</si>
  <si>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</si>
  <si>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</si>
  <si>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</si>
  <si>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</si>
  <si>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</si>
  <si>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</si>
  <si>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</si>
  <si>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</si>
  <si>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</si>
  <si>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</si>
  <si>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</si>
  <si>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</si>
  <si>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</si>
  <si>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</si>
  <si>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</si>
  <si>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</si>
  <si>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</si>
  <si>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</si>
  <si>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</si>
  <si>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</si>
  <si>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</si>
  <si>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</si>
  <si>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</si>
  <si>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</si>
  <si>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</si>
  <si>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</si>
  <si>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</si>
  <si>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</si>
  <si>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</si>
  <si>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</si>
  <si>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</si>
  <si>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</si>
  <si>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</si>
  <si>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</si>
  <si>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</si>
  <si>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</si>
  <si>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</si>
  <si>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</si>
  <si>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</si>
  <si>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</si>
  <si>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</si>
  <si>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</si>
  <si>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</si>
  <si>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</si>
  <si>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</si>
  <si>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</si>
  <si>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</si>
  <si>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</si>
  <si>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</si>
  <si>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</si>
  <si>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</si>
  <si>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</si>
  <si>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</si>
  <si>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</si>
  <si>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</si>
  <si>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</si>
  <si>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</si>
  <si>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</si>
  <si>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</si>
  <si>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</si>
  <si>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</si>
  <si>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</si>
  <si>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</si>
  <si>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</si>
  <si>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</si>
  <si>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</si>
  <si>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</si>
  <si>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</si>
  <si>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</si>
  <si>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</si>
  <si>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</si>
  <si>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i. Publicar en dicho enlace, la resolución que aprueba el convenio.</t>
  </si>
  <si>
    <t>ii. Publicar estructura orgánica y funciones o competencias de sus órganos.</t>
  </si>
  <si>
    <t>iii. Publicar nómina de su directorio en ejercicio o de su órgano superior de administración y  administradores principales, período de vigencia y representatividad de cada director, según corresponda</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</si>
  <si>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</si>
  <si>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v. Publicar procedimiento de reclutamiento, selección y contratación de su personal en general y de 
sus cargos directivos en particular.</t>
  </si>
  <si>
    <t>vi. Declaración de intereses del/de la responsable de su gestión y administración, cuando sus 
remuneraciones se paguen con cargo a esta transferencia.</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</si>
  <si>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</si>
  <si>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</si>
  <si>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</si>
  <si>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</si>
  <si>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</si>
  <si>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</si>
  <si>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</si>
  <si>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</si>
  <si>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</si>
  <si>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PUBLICADO FUERA DE PLAZO</t>
  </si>
  <si>
    <t>https://teatroamil.cl/static/2024/docs/aportes/Aportes-Enero-2024.pdf</t>
  </si>
  <si>
    <t>9.2 OTROS APORTES FEBRERO</t>
  </si>
  <si>
    <t>9.3 OTROS APORTES MARZO</t>
  </si>
  <si>
    <t>9.4 OTROS APORTES ABRIL</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</si>
  <si>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</si>
  <si>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</si>
  <si>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</si>
  <si>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</si>
  <si>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</si>
  <si>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</si>
  <si>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</si>
  <si>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</si>
  <si>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</si>
  <si>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</si>
  <si>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</si>
  <si>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</si>
  <si>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PUBLICADO EN PLAZO</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</si>
  <si>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</si>
  <si>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</si>
  <si>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</si>
  <si>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</si>
  <si>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</si>
  <si>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</si>
  <si>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</si>
  <si>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</si>
  <si>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</si>
  <si>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</si>
  <si>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</si>
  <si>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</si>
  <si>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</si>
  <si>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</si>
  <si>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</si>
  <si>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</si>
  <si>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</si>
  <si>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</si>
  <si>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</si>
  <si>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</si>
  <si>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</si>
  <si>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</si>
  <si>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</si>
  <si>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</si>
  <si>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</si>
  <si>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</si>
  <si>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</si>
  <si>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</si>
  <si>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</si>
  <si>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</si>
  <si>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</si>
  <si>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</si>
  <si>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</si>
  <si>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</si>
  <si>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</si>
  <si>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</si>
  <si>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</si>
  <si>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alcanzandos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</si>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</sst>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_ &quot;$&quot;* #,##0_ ;_ &quot;$&quot;* \-#,##0_ ;_ &quot;$&quot;* &quot;-&quot;_ ;_ @_ "/>
    <numFmt numFmtId="166" formatCode="_ * #,##0_ ;_ * \-#,##0_ ;_ * &quot;-&quot;_ ;_ @_ "/>
    <numFmt numFmtId="167" formatCode="_-&quot;$&quot;* #,##0_-;\-&quot;$&quot;* #,##0_-;_-&quot;$&quot;* &quot;-&quot;_-;_-@_-"/>
    <numFmt numFmtId="168" formatCode="_-&quot;$&quot;\ * #,##0.00_-;\-&quot;$&quot;\ * #,##0.00_-;_-&quot;$&quot;\ * &quot;-&quot;??_-;_-@_-"/>
    <numFmt numFmtId="169" formatCode="_-&quot;$&quot;\ * #,##0_-;\-&quot;$&quot;\ * #,##0_-;_-&quot;$&quot;\ * &quot;-&quot;??_-;_-@_-"/>
  </numFmts>
  <fonts count="34">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sz val="9"/>
      <color rgb="FF000000"/>
      <name val="Verdana"/>
    </font>
    <font>
      <b/>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theme="1"/>
        <bgColor indexed="64"/>
      </patternFill>
    </fill>
  </fills>
  <borders count="10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43" fontId="3"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8"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cellStyleXfs>
  <cellXfs count="543">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9" fontId="17" fillId="0" borderId="21" xfId="6" applyNumberFormat="1" applyFont="1" applyBorder="1" applyAlignment="1">
      <alignment vertical="center"/>
    </xf>
    <xf numFmtId="169" fontId="17" fillId="0" borderId="2" xfId="6" applyNumberFormat="1" applyFont="1" applyBorder="1" applyAlignment="1">
      <alignment vertical="center"/>
    </xf>
    <xf numFmtId="169" fontId="17" fillId="0" borderId="32" xfId="6" applyNumberFormat="1" applyFont="1" applyBorder="1" applyAlignment="1">
      <alignment vertical="center"/>
    </xf>
    <xf numFmtId="169"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9" fontId="17" fillId="0" borderId="14" xfId="6" applyNumberFormat="1" applyFont="1" applyBorder="1" applyAlignment="1">
      <alignment vertical="center"/>
    </xf>
    <xf numFmtId="169" fontId="17" fillId="0" borderId="7" xfId="6" applyNumberFormat="1" applyFont="1" applyBorder="1" applyAlignment="1">
      <alignment vertical="center"/>
    </xf>
    <xf numFmtId="169" fontId="17" fillId="0" borderId="23" xfId="6" applyNumberFormat="1" applyFont="1" applyBorder="1" applyAlignment="1">
      <alignment vertical="center"/>
    </xf>
    <xf numFmtId="169"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9" fontId="17" fillId="0" borderId="50" xfId="6" applyNumberFormat="1" applyFont="1" applyBorder="1" applyAlignment="1">
      <alignment vertical="center"/>
    </xf>
    <xf numFmtId="169" fontId="17" fillId="0" borderId="36" xfId="6" applyNumberFormat="1" applyFont="1" applyBorder="1" applyAlignment="1">
      <alignment vertical="center"/>
    </xf>
    <xf numFmtId="169" fontId="17" fillId="0" borderId="37" xfId="6" applyNumberFormat="1" applyFont="1" applyBorder="1" applyAlignment="1">
      <alignment vertical="center"/>
    </xf>
    <xf numFmtId="169" fontId="14" fillId="0" borderId="55" xfId="6" applyNumberFormat="1" applyFont="1" applyBorder="1" applyAlignment="1">
      <alignment vertical="center"/>
    </xf>
    <xf numFmtId="0" fontId="10" fillId="5" borderId="51" xfId="4" applyFont="1" applyFill="1" applyBorder="1" applyAlignment="1">
      <alignment horizontal="left" vertical="center"/>
    </xf>
    <xf numFmtId="169" fontId="17" fillId="0" borderId="19" xfId="4" applyNumberFormat="1" applyFont="1" applyBorder="1" applyAlignment="1">
      <alignment vertical="center"/>
    </xf>
    <xf numFmtId="169" fontId="17" fillId="0" borderId="54" xfId="4" applyNumberFormat="1" applyFont="1" applyBorder="1" applyAlignment="1">
      <alignment vertical="center"/>
    </xf>
    <xf numFmtId="169"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9" fontId="17" fillId="0" borderId="67" xfId="6" applyNumberFormat="1" applyFont="1" applyBorder="1" applyAlignment="1">
      <alignment vertical="center"/>
    </xf>
    <xf numFmtId="169" fontId="17" fillId="0" borderId="68" xfId="6" applyNumberFormat="1" applyFont="1" applyBorder="1" applyAlignment="1">
      <alignment vertical="center"/>
    </xf>
    <xf numFmtId="169"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9" fontId="17" fillId="0" borderId="69" xfId="6" applyNumberFormat="1" applyFont="1" applyBorder="1" applyAlignment="1">
      <alignment vertical="center"/>
    </xf>
    <xf numFmtId="169" fontId="17" fillId="0" borderId="70" xfId="6" applyNumberFormat="1" applyFont="1" applyBorder="1" applyAlignment="1">
      <alignment vertical="center"/>
    </xf>
    <xf numFmtId="169"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9" fontId="17" fillId="0" borderId="71" xfId="6" applyNumberFormat="1" applyFont="1" applyBorder="1" applyAlignment="1">
      <alignment vertical="center"/>
    </xf>
    <xf numFmtId="169" fontId="17" fillId="0" borderId="72" xfId="6" applyNumberFormat="1" applyFont="1" applyBorder="1" applyAlignment="1">
      <alignment vertical="center"/>
    </xf>
    <xf numFmtId="169" fontId="17" fillId="0" borderId="73" xfId="6" applyNumberFormat="1" applyFont="1" applyBorder="1" applyAlignment="1">
      <alignment vertical="center"/>
    </xf>
    <xf numFmtId="169" fontId="14" fillId="0" borderId="59" xfId="6" applyNumberFormat="1" applyFont="1" applyBorder="1" applyAlignment="1">
      <alignment vertical="center"/>
    </xf>
    <xf numFmtId="0" fontId="12" fillId="5" borderId="51" xfId="4" applyFont="1" applyFill="1" applyBorder="1" applyAlignment="1">
      <alignment horizontal="left" vertical="center"/>
    </xf>
    <xf numFmtId="169" fontId="17" fillId="0" borderId="43" xfId="4" applyNumberFormat="1" applyFont="1" applyBorder="1" applyAlignment="1">
      <alignment vertical="center"/>
    </xf>
    <xf numFmtId="169" fontId="17" fillId="0" borderId="33" xfId="4" applyNumberFormat="1" applyFont="1" applyBorder="1" applyAlignment="1">
      <alignment vertical="center"/>
    </xf>
    <xf numFmtId="169"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9" fontId="17" fillId="0" borderId="0" xfId="4" applyNumberFormat="1" applyFont="1" applyAlignment="1">
      <alignment vertical="center"/>
    </xf>
    <xf numFmtId="169"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9"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1" fillId="0" borderId="30" xfId="0" applyFont="1" applyBorder="1" applyAlignment="1">
      <alignment horizontal="center" vertical="center" wrapText="1"/>
    </xf>
    <xf numFmtId="0" fontId="14" fillId="6" borderId="7" xfId="0" applyFont="1" applyFill="1" applyBorder="1" applyAlignment="1">
      <alignment horizontal="lef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7" fillId="0" borderId="0" xfId="0" applyFont="1" applyAlignment="1">
      <alignment vertical="center"/>
    </xf>
    <xf numFmtId="3" fontId="14" fillId="6" borderId="62"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14" fontId="14" fillId="0" borderId="15" xfId="15" applyNumberFormat="1" applyFont="1" applyBorder="1" applyAlignment="1">
      <alignment vertical="center"/>
    </xf>
    <xf numFmtId="0" fontId="14" fillId="0" borderId="8" xfId="15" applyFont="1" applyBorder="1" applyAlignment="1">
      <alignment vertical="center" wrapText="1"/>
    </xf>
    <xf numFmtId="0" fontId="11" fillId="0" borderId="8" xfId="29" applyFont="1" applyBorder="1" applyAlignment="1">
      <alignment horizontal="center" vertical="distributed"/>
    </xf>
    <xf numFmtId="0" fontId="14" fillId="0" borderId="8" xfId="15" applyFont="1" applyBorder="1" applyAlignment="1">
      <alignment vertical="center"/>
    </xf>
    <xf numFmtId="0" fontId="14" fillId="0" borderId="30" xfId="15" applyFont="1" applyBorder="1" applyAlignment="1">
      <alignment vertical="center"/>
    </xf>
    <xf numFmtId="0" fontId="14" fillId="0" borderId="1" xfId="15" applyFont="1" applyBorder="1" applyAlignment="1">
      <alignment horizontal="center" vertical="center"/>
    </xf>
    <xf numFmtId="0" fontId="14" fillId="0" borderId="2" xfId="15" applyFont="1" applyBorder="1" applyAlignment="1">
      <alignment horizontal="center" vertical="center"/>
    </xf>
    <xf numFmtId="0" fontId="14" fillId="0" borderId="3" xfId="15" applyFont="1" applyBorder="1" applyAlignment="1">
      <alignment horizontal="center" vertical="center"/>
    </xf>
    <xf numFmtId="14" fontId="14" fillId="0" borderId="11" xfId="15" applyNumberFormat="1" applyFont="1" applyBorder="1" applyAlignment="1">
      <alignment vertical="center"/>
    </xf>
    <xf numFmtId="0" fontId="14" fillId="0" borderId="7" xfId="15" applyFont="1" applyBorder="1" applyAlignment="1">
      <alignment vertical="center" wrapText="1"/>
    </xf>
    <xf numFmtId="0" fontId="11" fillId="0" borderId="7" xfId="29" applyFont="1" applyBorder="1" applyAlignment="1">
      <alignment horizontal="justify" vertical="center"/>
    </xf>
    <xf numFmtId="0" fontId="14" fillId="0" borderId="7" xfId="15" applyFont="1" applyBorder="1" applyAlignment="1">
      <alignment vertical="center"/>
    </xf>
    <xf numFmtId="0" fontId="14" fillId="0" borderId="23" xfId="15" applyFont="1" applyBorder="1" applyAlignment="1">
      <alignment vertical="center"/>
    </xf>
    <xf numFmtId="0" fontId="14" fillId="0" borderId="11" xfId="15" applyFont="1" applyBorder="1" applyAlignment="1">
      <alignment horizontal="center" vertical="center"/>
    </xf>
    <xf numFmtId="0" fontId="14" fillId="0" borderId="7" xfId="15" applyFont="1" applyBorder="1" applyAlignment="1">
      <alignment horizontal="center" vertical="center"/>
    </xf>
    <xf numFmtId="0" fontId="14" fillId="0" borderId="9" xfId="15" applyFont="1" applyBorder="1" applyAlignment="1">
      <alignment horizontal="center" vertical="center"/>
    </xf>
    <xf numFmtId="0" fontId="14" fillId="0" borderId="11" xfId="15" applyFont="1" applyBorder="1" applyAlignment="1">
      <alignment vertical="center" wrapText="1"/>
    </xf>
    <xf numFmtId="0" fontId="14" fillId="0" borderId="11" xfId="15" applyFont="1" applyBorder="1" applyAlignment="1">
      <alignment vertical="center"/>
    </xf>
    <xf numFmtId="0" fontId="14" fillId="0" borderId="4" xfId="15" applyFont="1" applyBorder="1" applyAlignment="1">
      <alignment vertical="center"/>
    </xf>
    <xf numFmtId="0" fontId="14" fillId="0" borderId="5" xfId="15" applyFont="1" applyBorder="1" applyAlignment="1">
      <alignment vertical="center"/>
    </xf>
    <xf numFmtId="0" fontId="14" fillId="0" borderId="29" xfId="15" applyFont="1" applyBorder="1" applyAlignment="1">
      <alignment vertical="center"/>
    </xf>
    <xf numFmtId="0" fontId="14" fillId="0" borderId="4" xfId="15" applyFont="1" applyBorder="1" applyAlignment="1">
      <alignment horizontal="center" vertical="center"/>
    </xf>
    <xf numFmtId="0" fontId="14" fillId="0" borderId="5" xfId="15" applyFont="1" applyBorder="1" applyAlignment="1">
      <alignment horizontal="center" vertical="center"/>
    </xf>
    <xf numFmtId="0" fontId="14" fillId="0" borderId="34" xfId="15" applyFont="1" applyBorder="1" applyAlignment="1">
      <alignment horizontal="center" vertical="center"/>
    </xf>
    <xf numFmtId="49" fontId="25" fillId="9" borderId="0" xfId="29" applyNumberFormat="1" applyFont="1" applyFill="1" applyBorder="1" applyAlignment="1">
      <alignment vertical="center"/>
    </xf>
    <xf numFmtId="0" fontId="20" fillId="9" borderId="0" xfId="29" applyNumberFormat="1" applyFont="1" applyFill="1" applyBorder="1"/>
    <xf numFmtId="49" fontId="20" fillId="9" borderId="0" xfId="29" applyNumberFormat="1" applyFont="1" applyFill="1" applyBorder="1" applyAlignment="1">
      <alignment vertical="center"/>
    </xf>
    <xf numFmtId="0" fontId="12" fillId="2" borderId="7" xfId="0" applyFont="1" applyFill="1" applyBorder="1" applyAlignment="1" applyProtection="1">
      <alignment horizontal="center" vertical="center" wrapText="1"/>
      <protection locked="0"/>
    </xf>
    <xf numFmtId="0" fontId="11" fillId="6" borderId="7" xfId="0" applyFont="1" applyFill="1" applyBorder="1" applyProtection="1">
      <protection locked="0"/>
    </xf>
    <xf numFmtId="0" fontId="11"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4" fillId="6"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9" fillId="6" borderId="7"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27" fillId="0" borderId="0" xfId="0" applyFont="1" applyAlignment="1">
      <alignment horizontal="left" vertical="center" wrapText="1"/>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left" vertical="center" wrapText="1"/>
    </xf>
    <xf numFmtId="14" fontId="11" fillId="0" borderId="7" xfId="0" applyNumberFormat="1" applyFont="1" applyBorder="1" applyAlignment="1">
      <alignment horizontal="center" vertical="center" wrapText="1"/>
    </xf>
    <xf numFmtId="14" fontId="15" fillId="0" borderId="7" xfId="7" applyNumberFormat="1" applyFont="1" applyBorder="1" applyAlignment="1">
      <alignment horizontal="left" vertical="center" wrapText="1"/>
    </xf>
    <xf numFmtId="0" fontId="11" fillId="0" borderId="7" xfId="0" applyFont="1" applyBorder="1" applyAlignment="1">
      <alignment vertical="center" wrapText="1"/>
    </xf>
    <xf numFmtId="14" fontId="5" fillId="6" borderId="7" xfId="7" applyNumberFormat="1" applyFill="1" applyBorder="1" applyAlignment="1">
      <alignment horizontal="left" vertical="center" wrapText="1"/>
    </xf>
    <xf numFmtId="14" fontId="11" fillId="6" borderId="7" xfId="0" applyNumberFormat="1" applyFont="1" applyFill="1" applyBorder="1" applyAlignment="1">
      <alignment horizontal="center" vertical="center"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left" vertical="center" wrapText="1"/>
    </xf>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3" fillId="0" borderId="60" xfId="0" applyFont="1" applyBorder="1" applyAlignment="1" applyProtection="1">
      <alignment horizontal="center" vertical="center"/>
      <protection locked="0"/>
    </xf>
    <xf numFmtId="0" fontId="11" fillId="0" borderId="21" xfId="0" applyFont="1" applyBorder="1" applyProtection="1">
      <protection locked="0"/>
    </xf>
    <xf numFmtId="0" fontId="11" fillId="0" borderId="2" xfId="0" applyFont="1" applyBorder="1" applyProtection="1">
      <protection locked="0"/>
    </xf>
    <xf numFmtId="0" fontId="11" fillId="0" borderId="3" xfId="0" applyFont="1" applyBorder="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30" xfId="0" applyFont="1" applyBorder="1" applyAlignment="1">
      <alignment horizontal="center" vertical="center" wrapText="1"/>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3" fontId="14" fillId="6" borderId="21"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4" fillId="0" borderId="8" xfId="0" applyFont="1" applyBorder="1" applyAlignment="1">
      <alignment horizontal="left" vertical="center"/>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165" fontId="13" fillId="4" borderId="51" xfId="44" applyFont="1" applyFill="1" applyBorder="1" applyAlignment="1">
      <alignment vertical="center"/>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5" xfId="0" applyNumberFormat="1" applyFont="1" applyBorder="1" applyAlignment="1">
      <alignment horizontal="left"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0" fontId="15" fillId="0" borderId="8" xfId="7" applyFont="1" applyBorder="1" applyAlignment="1">
      <alignment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4" fillId="10" borderId="7" xfId="0" applyFont="1" applyFill="1" applyBorder="1" applyAlignment="1" applyProtection="1">
      <alignment horizontal="lef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165"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165" fontId="14" fillId="0" borderId="23" xfId="44" applyFont="1" applyBorder="1" applyAlignment="1">
      <alignment horizontal="center" vertical="center"/>
    </xf>
    <xf numFmtId="164" fontId="14" fillId="0" borderId="10" xfId="44" applyNumberFormat="1" applyFont="1" applyBorder="1" applyAlignment="1">
      <alignment horizontal="left" vertical="center"/>
    </xf>
    <xf numFmtId="0" fontId="11" fillId="2" borderId="5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9" xfId="0" applyFont="1" applyFill="1" applyBorder="1" applyAlignment="1">
      <alignment horizontal="center" vertical="center" wrapText="1"/>
    </xf>
    <xf numFmtId="14" fontId="14" fillId="0" borderId="15"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8"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6" borderId="6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4" xfId="0" applyFont="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3" fillId="0" borderId="42" xfId="0" applyFont="1" applyBorder="1" applyAlignment="1">
      <alignment horizontal="center" vertical="center"/>
    </xf>
    <xf numFmtId="0" fontId="11" fillId="0" borderId="60" xfId="0" applyFont="1" applyBorder="1" applyAlignment="1">
      <alignment horizontal="center"/>
    </xf>
    <xf numFmtId="166" fontId="13" fillId="0" borderId="42" xfId="45" applyFont="1" applyBorder="1" applyAlignment="1">
      <alignment horizontal="center" vertical="center"/>
    </xf>
    <xf numFmtId="166" fontId="11" fillId="0" borderId="0" xfId="45" applyFont="1" applyAlignment="1">
      <alignment horizontal="center" vertical="center"/>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0" xfId="0" applyFont="1" applyAlignment="1" applyProtection="1">
      <alignment horizontal="center" vertical="center"/>
      <protection locked="0"/>
    </xf>
    <xf numFmtId="0" fontId="32" fillId="0" borderId="15" xfId="0" applyFont="1" applyBorder="1" applyAlignment="1">
      <alignment wrapText="1"/>
    </xf>
    <xf numFmtId="0" fontId="12" fillId="12" borderId="98"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15" xfId="0" applyFont="1" applyBorder="1" applyAlignment="1">
      <alignment vertical="center" wrapText="1"/>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17" fontId="17" fillId="0" borderId="83" xfId="0" applyNumberFormat="1"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33" xfId="0" applyFont="1" applyBorder="1" applyAlignment="1">
      <alignment horizontal="center" vertical="center" wrapText="1"/>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3"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2" xfId="1" applyFont="1" applyFill="1" applyBorder="1" applyAlignment="1" applyProtection="1">
      <alignment vertical="center" wrapText="1"/>
      <protection locked="0"/>
    </xf>
    <xf numFmtId="0" fontId="32" fillId="0" borderId="15" xfId="0" applyFont="1" applyBorder="1" applyAlignment="1" applyProtection="1">
      <alignment vertical="center" wrapText="1"/>
      <protection locked="0"/>
    </xf>
    <xf numFmtId="0" fontId="11" fillId="0" borderId="15" xfId="0" applyFont="1" applyBorder="1" applyAlignment="1" applyProtection="1">
      <alignment vertical="center"/>
      <protection locked="0"/>
    </xf>
    <xf numFmtId="0" fontId="11" fillId="0" borderId="15" xfId="0" applyFont="1" applyBorder="1" applyAlignment="1" applyProtection="1">
      <alignment vertical="center" wrapText="1"/>
      <protection locked="0"/>
    </xf>
    <xf numFmtId="0" fontId="17" fillId="0" borderId="15" xfId="0" applyFont="1" applyBorder="1" applyAlignment="1">
      <alignment vertical="center"/>
    </xf>
    <xf numFmtId="0" fontId="32" fillId="0" borderId="15" xfId="0" applyFont="1" applyBorder="1" applyAlignment="1">
      <alignment vertical="center" wrapText="1"/>
    </xf>
    <xf numFmtId="0" fontId="11" fillId="0" borderId="74" xfId="0" applyFont="1" applyBorder="1" applyAlignment="1" applyProtection="1">
      <alignment vertical="center"/>
      <protection locked="0"/>
    </xf>
    <xf numFmtId="0" fontId="11" fillId="0" borderId="1" xfId="0" applyFont="1" applyBorder="1" applyProtection="1">
      <protection locked="0"/>
    </xf>
    <xf numFmtId="0" fontId="11" fillId="0" borderId="15" xfId="0" applyFont="1" applyBorder="1" applyProtection="1">
      <protection locked="0"/>
    </xf>
    <xf numFmtId="0" fontId="11" fillId="0" borderId="11" xfId="0" applyFont="1" applyBorder="1" applyProtection="1">
      <protection locked="0"/>
    </xf>
    <xf numFmtId="0" fontId="11" fillId="0" borderId="4" xfId="0" applyFont="1" applyBorder="1" applyProtection="1">
      <protection locked="0"/>
    </xf>
    <xf numFmtId="14" fontId="5" fillId="0" borderId="7" xfId="46" applyNumberFormat="1" applyBorder="1" applyAlignment="1">
      <alignment horizontal="center" vertical="center" wrapText="1"/>
    </xf>
    <xf numFmtId="0" fontId="13" fillId="0" borderId="7" xfId="0" applyFont="1" applyBorder="1" applyAlignment="1">
      <alignment horizontal="center" vertical="center" wrapText="1"/>
    </xf>
    <xf numFmtId="0" fontId="10" fillId="13" borderId="11" xfId="0" applyFont="1" applyFill="1" applyBorder="1" applyAlignment="1">
      <alignment horizontal="left" vertical="center"/>
    </xf>
    <xf numFmtId="0" fontId="10" fillId="13" borderId="14" xfId="0" applyFont="1" applyFill="1" applyBorder="1" applyAlignment="1">
      <alignment horizontal="left" vertical="center"/>
    </xf>
    <xf numFmtId="0" fontId="10" fillId="13" borderId="62" xfId="0" applyFont="1" applyFill="1" applyBorder="1" applyAlignment="1">
      <alignment horizontal="left" vertical="center"/>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93"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7" xfId="0" applyFont="1" applyFill="1" applyBorder="1" applyAlignment="1">
      <alignment horizontal="center" vertical="center" textRotation="90"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6"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6" xfId="0" applyFont="1" applyFill="1" applyBorder="1" applyAlignment="1">
      <alignment vertical="center" wrapText="1"/>
    </xf>
    <xf numFmtId="0" fontId="14" fillId="10" borderId="81" xfId="0" applyFont="1" applyFill="1" applyBorder="1" applyAlignment="1">
      <alignment vertical="center" wrapText="1"/>
    </xf>
    <xf numFmtId="0" fontId="14" fillId="10" borderId="95"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4"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7" fillId="10" borderId="35"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4"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49" fontId="14" fillId="9" borderId="0" xfId="29" applyNumberFormat="1" applyFont="1" applyFill="1" applyBorder="1" applyAlignment="1">
      <alignment horizontal="left"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0" fontId="11" fillId="10" borderId="58" xfId="0" applyFont="1" applyFill="1" applyBorder="1" applyAlignment="1">
      <alignment horizontal="left" vertical="center" wrapText="1"/>
    </xf>
    <xf numFmtId="0" fontId="11" fillId="10" borderId="50"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62" xfId="0"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0" borderId="0" xfId="4" applyFont="1" applyAlignment="1" applyProtection="1">
      <alignment horizontal="left" vertical="center" wrapText="1"/>
      <protection locked="0"/>
    </xf>
    <xf numFmtId="0" fontId="11" fillId="6" borderId="7"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1" fillId="0" borderId="7" xfId="0" applyFont="1" applyBorder="1" applyAlignment="1">
      <alignment horizontal="left" vertical="center"/>
    </xf>
    <xf numFmtId="0" fontId="14" fillId="0" borderId="13" xfId="4" applyFont="1" applyBorder="1" applyAlignment="1"/>
    <xf numFmtId="0" fontId="14" fillId="0" borderId="25" xfId="4" applyFont="1" applyBorder="1" applyAlignment="1"/>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fundacionteatroamil-my.sharepoint.com/:f:/g/personal/storage_fundacionteatroamil_cl/EoYClXS2MadPowjXauLvq-IBzXslfvR5HQkE0cCHfCnU0A?e=PV2ACP" TargetMode="External"/><Relationship Id="rId1" Type="http://schemas.openxmlformats.org/officeDocument/2006/relationships/hyperlink" Target="https://fundacionteatroamil-my.sharepoint.com/: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teatroamil.cl/static/2024/docs/aportes/Aportes-Ener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9" sqref="C9:E9"/>
    </sheetView>
  </sheetViews>
  <sheetFormatPr defaultColWidth="11.42578125" defaultRowHeight="11.25"/>
  <cols>
    <col min="1" max="1" width="5.42578125" style="1" customWidth="1"/>
    <col min="2" max="2" width="34.28515625" style="1" customWidth="1"/>
    <col min="3" max="5" width="44" style="1" customWidth="1"/>
    <col min="6" max="16384" width="11.42578125" style="1"/>
  </cols>
  <sheetData>
    <row r="1" spans="2:5" ht="25.5" customHeight="1">
      <c r="B1" s="365" t="s">
        <v>0</v>
      </c>
      <c r="C1" s="365"/>
      <c r="D1" s="365"/>
      <c r="E1" s="365"/>
    </row>
    <row r="2" spans="2:5" ht="28.5" customHeight="1" thickBot="1">
      <c r="B2" s="8" t="s">
        <v>1</v>
      </c>
    </row>
    <row r="3" spans="2:5" ht="29.25" customHeight="1">
      <c r="B3" s="2" t="s">
        <v>2</v>
      </c>
      <c r="C3" s="366" t="s">
        <v>3</v>
      </c>
      <c r="D3" s="366"/>
      <c r="E3" s="367"/>
    </row>
    <row r="4" spans="2:5" ht="29.25" customHeight="1">
      <c r="B4" s="3" t="s">
        <v>4</v>
      </c>
      <c r="C4" s="368" t="s">
        <v>5</v>
      </c>
      <c r="D4" s="368"/>
      <c r="E4" s="369"/>
    </row>
    <row r="5" spans="2:5" ht="29.25" customHeight="1">
      <c r="B5" s="3" t="s">
        <v>6</v>
      </c>
      <c r="C5" s="368" t="s">
        <v>7</v>
      </c>
      <c r="D5" s="368"/>
      <c r="E5" s="369"/>
    </row>
    <row r="6" spans="2:5" ht="29.25" customHeight="1">
      <c r="B6" s="3" t="s">
        <v>8</v>
      </c>
      <c r="C6" s="368" t="s">
        <v>9</v>
      </c>
      <c r="D6" s="368"/>
      <c r="E6" s="369"/>
    </row>
    <row r="7" spans="2:5" ht="29.25" customHeight="1">
      <c r="B7" s="3" t="s">
        <v>10</v>
      </c>
      <c r="C7" s="368" t="s">
        <v>11</v>
      </c>
      <c r="D7" s="368"/>
      <c r="E7" s="369"/>
    </row>
    <row r="8" spans="2:5" ht="29.25" customHeight="1">
      <c r="B8" s="3" t="s">
        <v>12</v>
      </c>
      <c r="C8" s="368" t="s">
        <v>13</v>
      </c>
      <c r="D8" s="368"/>
      <c r="E8" s="369"/>
    </row>
    <row r="9" spans="2:5" ht="29.25" customHeight="1">
      <c r="B9" s="3" t="s">
        <v>14</v>
      </c>
      <c r="C9" s="368"/>
      <c r="D9" s="368"/>
      <c r="E9" s="369"/>
    </row>
    <row r="10" spans="2:5" ht="29.25" customHeight="1">
      <c r="B10" s="3" t="s">
        <v>15</v>
      </c>
      <c r="C10" s="373" t="s">
        <v>16</v>
      </c>
      <c r="D10" s="368"/>
      <c r="E10" s="369"/>
    </row>
    <row r="11" spans="2:5" ht="29.25" customHeight="1" thickBot="1">
      <c r="B11" s="4" t="s">
        <v>17</v>
      </c>
      <c r="C11" s="370" t="s">
        <v>18</v>
      </c>
      <c r="D11" s="371"/>
      <c r="E11" s="372"/>
    </row>
    <row r="15" spans="2:5">
      <c r="B15" s="5" t="s">
        <v>2</v>
      </c>
      <c r="C15" s="6"/>
      <c r="D15" s="6"/>
      <c r="E15" s="6"/>
    </row>
    <row r="16" spans="2:5">
      <c r="B16" s="7" t="s">
        <v>3</v>
      </c>
      <c r="C16" s="8"/>
      <c r="D16" s="8"/>
      <c r="E16" s="8"/>
    </row>
    <row r="17" spans="2:5" ht="22.5">
      <c r="B17" s="7" t="s">
        <v>19</v>
      </c>
      <c r="C17" s="8"/>
      <c r="D17" s="8"/>
      <c r="E17" s="8"/>
    </row>
    <row r="18" spans="2:5" ht="33.75">
      <c r="B18" s="7" t="s">
        <v>20</v>
      </c>
    </row>
    <row r="19" spans="2: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80" zoomScaleNormal="80" workbookViewId="0">
      <selection activeCell="B5" sqref="B5:G5"/>
    </sheetView>
  </sheetViews>
  <sheetFormatPr defaultColWidth="10.7109375" defaultRowHeight="11.25"/>
  <cols>
    <col min="1" max="1" width="3.28515625" style="1" customWidth="1"/>
    <col min="2" max="12" width="10.7109375" style="1"/>
    <col min="13" max="13" width="16.7109375" style="1" customWidth="1"/>
    <col min="14" max="14" width="24.28515625" style="1" customWidth="1"/>
    <col min="15" max="16384" width="10.7109375" style="1"/>
  </cols>
  <sheetData>
    <row r="1" spans="2:14">
      <c r="B1" s="173" t="s">
        <v>918</v>
      </c>
    </row>
    <row r="2" spans="2:14" ht="21.6" customHeight="1">
      <c r="B2" s="148" t="s">
        <v>888</v>
      </c>
      <c r="C2" s="148"/>
      <c r="D2" s="148"/>
      <c r="E2" s="148"/>
      <c r="F2" s="148"/>
      <c r="G2" s="148"/>
      <c r="H2" s="174"/>
      <c r="I2" s="174"/>
      <c r="J2" s="174"/>
      <c r="K2" s="174"/>
      <c r="L2" s="174"/>
      <c r="M2" s="174"/>
      <c r="N2" s="174"/>
    </row>
    <row r="3" spans="2:14" ht="12" customHeight="1"/>
    <row r="4" spans="2:14">
      <c r="B4" s="1" t="s">
        <v>919</v>
      </c>
      <c r="I4" s="1" t="s">
        <v>920</v>
      </c>
    </row>
    <row r="5" spans="2:14" ht="29.45" customHeight="1">
      <c r="B5" s="538" t="s">
        <v>921</v>
      </c>
      <c r="C5" s="538"/>
      <c r="D5" s="538"/>
      <c r="E5" s="538"/>
      <c r="F5" s="538"/>
      <c r="G5" s="538"/>
      <c r="I5" s="538" t="s">
        <v>922</v>
      </c>
      <c r="J5" s="538"/>
      <c r="K5" s="538"/>
      <c r="L5" s="538"/>
      <c r="M5" s="538"/>
      <c r="N5" s="538"/>
    </row>
    <row r="6" spans="2:14" ht="46.5" customHeight="1">
      <c r="B6" s="539" t="s">
        <v>923</v>
      </c>
      <c r="C6" s="539"/>
      <c r="D6" s="539"/>
      <c r="E6" s="539"/>
      <c r="F6" s="539"/>
      <c r="G6" s="539"/>
      <c r="I6" s="539" t="s">
        <v>924</v>
      </c>
      <c r="J6" s="539"/>
      <c r="K6" s="539"/>
      <c r="L6" s="539"/>
      <c r="M6" s="539"/>
      <c r="N6" s="539"/>
    </row>
    <row r="7" spans="2:14">
      <c r="B7" s="540"/>
      <c r="C7" s="540"/>
      <c r="D7" s="540"/>
      <c r="E7" s="540"/>
      <c r="F7" s="540"/>
      <c r="G7" s="540"/>
      <c r="H7" s="209"/>
      <c r="I7" s="540"/>
      <c r="J7" s="540"/>
      <c r="K7" s="540"/>
      <c r="L7" s="540"/>
      <c r="M7" s="540"/>
      <c r="N7" s="540"/>
    </row>
    <row r="8" spans="2:14">
      <c r="B8" s="540"/>
      <c r="C8" s="540"/>
      <c r="D8" s="540"/>
      <c r="E8" s="540"/>
      <c r="F8" s="540"/>
      <c r="G8" s="540"/>
      <c r="H8" s="209"/>
      <c r="I8" s="540"/>
      <c r="J8" s="540"/>
      <c r="K8" s="540"/>
      <c r="L8" s="540"/>
      <c r="M8" s="540"/>
      <c r="N8" s="540"/>
    </row>
    <row r="9" spans="2:14">
      <c r="B9" s="540"/>
      <c r="C9" s="540"/>
      <c r="D9" s="540"/>
      <c r="E9" s="540"/>
      <c r="F9" s="540"/>
      <c r="G9" s="540"/>
      <c r="H9" s="209"/>
      <c r="I9" s="540"/>
      <c r="J9" s="540"/>
      <c r="K9" s="540"/>
      <c r="L9" s="540"/>
      <c r="M9" s="540"/>
      <c r="N9" s="540"/>
    </row>
    <row r="10" spans="2:14">
      <c r="B10" s="540"/>
      <c r="C10" s="540"/>
      <c r="D10" s="540"/>
      <c r="E10" s="540"/>
      <c r="F10" s="540"/>
      <c r="G10" s="540"/>
      <c r="H10" s="209"/>
      <c r="I10" s="540"/>
      <c r="J10" s="540"/>
      <c r="K10" s="540"/>
      <c r="L10" s="540"/>
      <c r="M10" s="540"/>
      <c r="N10" s="540"/>
    </row>
    <row r="11" spans="2:14">
      <c r="B11" s="540"/>
      <c r="C11" s="540"/>
      <c r="D11" s="540"/>
      <c r="E11" s="540"/>
      <c r="F11" s="540"/>
      <c r="G11" s="540"/>
      <c r="H11" s="209"/>
      <c r="I11" s="540"/>
      <c r="J11" s="540"/>
      <c r="K11" s="540"/>
      <c r="L11" s="540"/>
      <c r="M11" s="540"/>
      <c r="N11" s="540"/>
    </row>
    <row r="12" spans="2:14">
      <c r="B12" s="540"/>
      <c r="C12" s="540"/>
      <c r="D12" s="540"/>
      <c r="E12" s="540"/>
      <c r="F12" s="540"/>
      <c r="G12" s="540"/>
      <c r="H12" s="209"/>
      <c r="I12" s="540"/>
      <c r="J12" s="540"/>
      <c r="K12" s="540"/>
      <c r="L12" s="540"/>
      <c r="M12" s="540"/>
      <c r="N12" s="540"/>
    </row>
    <row r="13" spans="2:14">
      <c r="B13" s="540"/>
      <c r="C13" s="540"/>
      <c r="D13" s="540"/>
      <c r="E13" s="540"/>
      <c r="F13" s="540"/>
      <c r="G13" s="540"/>
      <c r="H13" s="209"/>
      <c r="I13" s="540"/>
      <c r="J13" s="540"/>
      <c r="K13" s="540"/>
      <c r="L13" s="540"/>
      <c r="M13" s="540"/>
      <c r="N13" s="540"/>
    </row>
    <row r="14" spans="2:14">
      <c r="B14" s="540"/>
      <c r="C14" s="540"/>
      <c r="D14" s="540"/>
      <c r="E14" s="540"/>
      <c r="F14" s="540"/>
      <c r="G14" s="540"/>
      <c r="H14" s="209"/>
      <c r="I14" s="540"/>
      <c r="J14" s="540"/>
      <c r="K14" s="540"/>
      <c r="L14" s="540"/>
      <c r="M14" s="540"/>
      <c r="N14" s="540"/>
    </row>
    <row r="15" spans="2:14">
      <c r="B15" s="540"/>
      <c r="C15" s="540"/>
      <c r="D15" s="540"/>
      <c r="E15" s="540"/>
      <c r="F15" s="540"/>
      <c r="G15" s="540"/>
      <c r="H15" s="209"/>
      <c r="I15" s="540"/>
      <c r="J15" s="540"/>
      <c r="K15" s="540"/>
      <c r="L15" s="540"/>
      <c r="M15" s="540"/>
      <c r="N15" s="540"/>
    </row>
    <row r="16" spans="2:14">
      <c r="B16" s="540"/>
      <c r="C16" s="540"/>
      <c r="D16" s="540"/>
      <c r="E16" s="540"/>
      <c r="F16" s="540"/>
      <c r="G16" s="540"/>
      <c r="H16" s="209"/>
      <c r="I16" s="540"/>
      <c r="J16" s="540"/>
      <c r="K16" s="540"/>
      <c r="L16" s="540"/>
      <c r="M16" s="540"/>
      <c r="N16" s="540"/>
    </row>
    <row r="19" spans="2:14">
      <c r="B19" s="1" t="s">
        <v>925</v>
      </c>
      <c r="I19" s="1" t="s">
        <v>926</v>
      </c>
    </row>
    <row r="20" spans="2:14" ht="20.100000000000001" customHeight="1">
      <c r="B20" s="538" t="s">
        <v>927</v>
      </c>
      <c r="C20" s="538"/>
      <c r="D20" s="538"/>
      <c r="E20" s="538"/>
      <c r="F20" s="538"/>
      <c r="G20" s="538"/>
      <c r="I20" s="538" t="s">
        <v>928</v>
      </c>
      <c r="J20" s="538"/>
      <c r="K20" s="538"/>
      <c r="L20" s="538"/>
      <c r="M20" s="538"/>
      <c r="N20" s="538"/>
    </row>
    <row r="21" spans="2:14" ht="33" customHeight="1">
      <c r="B21" s="538"/>
      <c r="C21" s="538"/>
      <c r="D21" s="538"/>
      <c r="E21" s="538"/>
      <c r="F21" s="538"/>
      <c r="G21" s="538"/>
      <c r="I21" s="539" t="s">
        <v>929</v>
      </c>
      <c r="J21" s="539"/>
      <c r="K21" s="539"/>
      <c r="L21" s="539"/>
      <c r="M21" s="277" t="s">
        <v>930</v>
      </c>
      <c r="N21" s="277" t="s">
        <v>931</v>
      </c>
    </row>
    <row r="22" spans="2:14" ht="31.15" customHeight="1">
      <c r="B22" s="540"/>
      <c r="C22" s="540"/>
      <c r="D22" s="540"/>
      <c r="E22" s="540"/>
      <c r="F22" s="540"/>
      <c r="G22" s="540"/>
      <c r="H22" s="209"/>
      <c r="I22" s="540"/>
      <c r="J22" s="540"/>
      <c r="K22" s="540"/>
      <c r="L22" s="540"/>
      <c r="M22" s="276"/>
      <c r="N22" s="276"/>
    </row>
    <row r="23" spans="2:14" ht="31.15" customHeight="1">
      <c r="B23" s="540"/>
      <c r="C23" s="540"/>
      <c r="D23" s="540"/>
      <c r="E23" s="540"/>
      <c r="F23" s="540"/>
      <c r="G23" s="540"/>
      <c r="H23" s="209"/>
      <c r="I23" s="540"/>
      <c r="J23" s="540"/>
      <c r="K23" s="540"/>
      <c r="L23" s="540"/>
      <c r="M23" s="276"/>
      <c r="N23" s="276"/>
    </row>
    <row r="24" spans="2:14" ht="31.15" customHeight="1">
      <c r="B24" s="540"/>
      <c r="C24" s="540"/>
      <c r="D24" s="540"/>
      <c r="E24" s="540"/>
      <c r="F24" s="540"/>
      <c r="G24" s="540"/>
      <c r="H24" s="209"/>
      <c r="I24" s="540"/>
      <c r="J24" s="540"/>
      <c r="K24" s="540"/>
      <c r="L24" s="540"/>
      <c r="M24" s="276"/>
      <c r="N24" s="276"/>
    </row>
    <row r="25" spans="2:14" ht="31.15" customHeight="1">
      <c r="B25" s="540"/>
      <c r="C25" s="540"/>
      <c r="D25" s="540"/>
      <c r="E25" s="540"/>
      <c r="F25" s="540"/>
      <c r="G25" s="540"/>
      <c r="H25" s="209"/>
      <c r="I25" s="540"/>
      <c r="J25" s="540"/>
      <c r="K25" s="540"/>
      <c r="L25" s="540"/>
      <c r="M25" s="276"/>
      <c r="N25" s="276"/>
    </row>
    <row r="26" spans="2:14" ht="31.15" customHeight="1">
      <c r="B26" s="540"/>
      <c r="C26" s="540"/>
      <c r="D26" s="540"/>
      <c r="E26" s="540"/>
      <c r="F26" s="540"/>
      <c r="G26" s="540"/>
      <c r="H26" s="209"/>
      <c r="I26" s="540"/>
      <c r="J26" s="540"/>
      <c r="K26" s="540"/>
      <c r="L26" s="540"/>
      <c r="M26" s="276"/>
      <c r="N26" s="276"/>
    </row>
    <row r="27" spans="2:14" ht="31.15" customHeight="1">
      <c r="B27" s="540"/>
      <c r="C27" s="540"/>
      <c r="D27" s="540"/>
      <c r="E27" s="540"/>
      <c r="F27" s="540"/>
      <c r="G27" s="540"/>
      <c r="H27" s="209"/>
      <c r="I27" s="540"/>
      <c r="J27" s="540"/>
      <c r="K27" s="540"/>
      <c r="L27" s="540"/>
      <c r="M27" s="276"/>
      <c r="N27" s="276"/>
    </row>
    <row r="28" spans="2:14" ht="31.15" customHeight="1">
      <c r="B28" s="540"/>
      <c r="C28" s="540"/>
      <c r="D28" s="540"/>
      <c r="E28" s="540"/>
      <c r="F28" s="540"/>
      <c r="G28" s="540"/>
      <c r="H28" s="209"/>
      <c r="I28" s="540"/>
      <c r="J28" s="540"/>
      <c r="K28" s="540"/>
      <c r="L28" s="540"/>
      <c r="M28" s="276"/>
      <c r="N28" s="276"/>
    </row>
    <row r="29" spans="2:14" ht="31.15" customHeight="1">
      <c r="B29" s="540"/>
      <c r="C29" s="540"/>
      <c r="D29" s="540"/>
      <c r="E29" s="540"/>
      <c r="F29" s="540"/>
      <c r="G29" s="540"/>
      <c r="H29" s="209"/>
      <c r="I29" s="540"/>
      <c r="J29" s="540"/>
      <c r="K29" s="540"/>
      <c r="L29" s="540"/>
      <c r="M29" s="276"/>
      <c r="N29" s="276"/>
    </row>
    <row r="30" spans="2:14" ht="31.15" customHeight="1">
      <c r="B30" s="540"/>
      <c r="C30" s="540"/>
      <c r="D30" s="540"/>
      <c r="E30" s="540"/>
      <c r="F30" s="540"/>
      <c r="G30" s="540"/>
      <c r="H30" s="209"/>
      <c r="I30" s="540"/>
      <c r="J30" s="540"/>
      <c r="K30" s="540"/>
      <c r="L30" s="540"/>
      <c r="M30" s="276"/>
      <c r="N30" s="276"/>
    </row>
    <row r="31" spans="2:14" ht="31.15" customHeight="1">
      <c r="B31" s="540"/>
      <c r="C31" s="540"/>
      <c r="D31" s="540"/>
      <c r="E31" s="540"/>
      <c r="F31" s="540"/>
      <c r="G31" s="540"/>
      <c r="H31" s="209"/>
      <c r="I31" s="540"/>
      <c r="J31" s="540"/>
      <c r="K31" s="540"/>
      <c r="L31" s="540"/>
      <c r="M31" s="276"/>
      <c r="N31" s="276"/>
    </row>
  </sheetData>
  <mergeCells count="20">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 ref="B5:G5"/>
    <mergeCell ref="B6:G6"/>
    <mergeCell ref="B7:G16"/>
    <mergeCell ref="I5:N5"/>
    <mergeCell ref="I6:N6"/>
    <mergeCell ref="I7:N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zoomScale="85" zoomScaleNormal="85" workbookViewId="0">
      <selection activeCell="B9" sqref="B9"/>
    </sheetView>
  </sheetViews>
  <sheetFormatPr defaultColWidth="17.28515625" defaultRowHeight="15" customHeight="1"/>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c r="A1" s="9"/>
      <c r="B1" s="376" t="s">
        <v>21</v>
      </c>
      <c r="C1" s="377"/>
      <c r="D1" s="377"/>
      <c r="E1" s="377"/>
      <c r="F1" s="377"/>
      <c r="G1" s="377"/>
      <c r="H1" s="377"/>
      <c r="I1" s="377"/>
      <c r="J1" s="377"/>
      <c r="K1" s="377"/>
      <c r="L1" s="377"/>
      <c r="M1" s="377"/>
      <c r="N1" s="377"/>
      <c r="O1" s="377"/>
      <c r="P1" s="377"/>
      <c r="Q1" s="10"/>
      <c r="R1" s="10"/>
      <c r="S1" s="10"/>
      <c r="T1" s="10"/>
      <c r="U1" s="10"/>
      <c r="V1" s="10"/>
      <c r="W1" s="10"/>
      <c r="X1" s="10"/>
      <c r="Y1" s="10"/>
      <c r="Z1" s="10"/>
      <c r="AA1" s="10"/>
    </row>
    <row r="2" spans="1:27" ht="22.5" customHeight="1" thickBot="1">
      <c r="A2" s="9"/>
      <c r="B2" s="379" t="s">
        <v>22</v>
      </c>
      <c r="C2" s="380"/>
      <c r="D2" s="380"/>
      <c r="E2" s="380"/>
      <c r="F2" s="380"/>
      <c r="G2" s="380"/>
      <c r="H2" s="380"/>
      <c r="I2" s="380"/>
      <c r="J2" s="380"/>
      <c r="K2" s="380"/>
      <c r="L2" s="380"/>
      <c r="M2" s="380"/>
      <c r="N2" s="380"/>
      <c r="O2" s="380"/>
      <c r="P2" s="380"/>
      <c r="Q2" s="10"/>
      <c r="R2" s="10"/>
      <c r="S2" s="10"/>
      <c r="T2" s="10"/>
      <c r="U2" s="10"/>
      <c r="V2" s="10"/>
      <c r="W2" s="10"/>
      <c r="X2" s="10"/>
      <c r="Y2" s="10"/>
      <c r="Z2" s="10"/>
      <c r="AA2" s="10"/>
    </row>
    <row r="3" spans="1:27" ht="19.899999999999999" customHeight="1" thickBot="1">
      <c r="A3" s="9"/>
      <c r="B3" s="378" t="s">
        <v>23</v>
      </c>
      <c r="C3" s="541"/>
      <c r="D3" s="541"/>
      <c r="E3" s="541"/>
      <c r="F3" s="541"/>
      <c r="G3" s="541"/>
      <c r="H3" s="541"/>
      <c r="I3" s="541"/>
      <c r="J3" s="541"/>
      <c r="K3" s="541"/>
      <c r="L3" s="541"/>
      <c r="M3" s="541"/>
      <c r="N3" s="541"/>
      <c r="O3" s="541"/>
      <c r="P3" s="542"/>
      <c r="Q3" s="10"/>
      <c r="R3" s="10"/>
      <c r="S3" s="10"/>
      <c r="T3" s="10"/>
      <c r="U3" s="10"/>
      <c r="V3" s="10"/>
      <c r="W3" s="10"/>
      <c r="X3" s="10"/>
      <c r="Y3" s="10"/>
      <c r="Z3" s="10"/>
      <c r="AA3" s="10"/>
    </row>
    <row r="4" spans="1:27" ht="40.5" customHeight="1" thickBot="1">
      <c r="A4" s="9"/>
      <c r="B4" s="12" t="s">
        <v>24</v>
      </c>
      <c r="C4" s="13" t="s">
        <v>25</v>
      </c>
      <c r="D4" s="14" t="s">
        <v>26</v>
      </c>
      <c r="E4" s="14" t="s">
        <v>27</v>
      </c>
      <c r="F4" s="13" t="s">
        <v>28</v>
      </c>
      <c r="G4" s="14" t="s">
        <v>29</v>
      </c>
      <c r="H4" s="14" t="s">
        <v>30</v>
      </c>
      <c r="I4" s="13" t="s">
        <v>31</v>
      </c>
      <c r="J4" s="14" t="s">
        <v>32</v>
      </c>
      <c r="K4" s="14" t="s">
        <v>33</v>
      </c>
      <c r="L4" s="13" t="s">
        <v>34</v>
      </c>
      <c r="M4" s="14" t="s">
        <v>35</v>
      </c>
      <c r="N4" s="14" t="s">
        <v>36</v>
      </c>
      <c r="O4" s="15" t="s">
        <v>37</v>
      </c>
      <c r="P4" s="16" t="s">
        <v>38</v>
      </c>
      <c r="Q4" s="10"/>
      <c r="R4" s="10"/>
      <c r="S4" s="10"/>
      <c r="T4" s="10"/>
      <c r="U4" s="10"/>
      <c r="V4" s="10"/>
      <c r="W4" s="10"/>
      <c r="X4" s="10"/>
      <c r="Y4" s="10"/>
      <c r="Z4" s="10"/>
      <c r="AA4" s="10"/>
    </row>
    <row r="5" spans="1:27" ht="43.5" customHeight="1">
      <c r="A5" s="9"/>
      <c r="B5" s="17" t="s">
        <v>39</v>
      </c>
      <c r="C5" s="18">
        <v>0</v>
      </c>
      <c r="D5" s="19">
        <v>0</v>
      </c>
      <c r="E5" s="19">
        <v>0</v>
      </c>
      <c r="F5" s="19">
        <v>0</v>
      </c>
      <c r="G5" s="19">
        <v>0</v>
      </c>
      <c r="H5" s="19">
        <v>0</v>
      </c>
      <c r="I5" s="19">
        <v>0</v>
      </c>
      <c r="J5" s="19">
        <v>0</v>
      </c>
      <c r="K5" s="19">
        <v>0</v>
      </c>
      <c r="L5" s="19">
        <v>0</v>
      </c>
      <c r="M5" s="19">
        <v>0</v>
      </c>
      <c r="N5" s="20">
        <v>0</v>
      </c>
      <c r="O5" s="21">
        <f>SUM(C5:E5)</f>
        <v>0</v>
      </c>
      <c r="P5" s="22"/>
      <c r="Q5" s="10"/>
      <c r="R5" s="10"/>
      <c r="S5" s="10"/>
      <c r="T5" s="10"/>
      <c r="U5" s="10"/>
      <c r="V5" s="10"/>
      <c r="W5" s="10"/>
      <c r="X5" s="10"/>
      <c r="Y5" s="10"/>
      <c r="Z5" s="10"/>
      <c r="AA5" s="10"/>
    </row>
    <row r="6" spans="1:27" ht="43.5" customHeight="1">
      <c r="A6" s="9"/>
      <c r="B6" s="23" t="s">
        <v>40</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c r="A7" s="9"/>
      <c r="B7" s="29" t="s">
        <v>41</v>
      </c>
      <c r="C7" s="24">
        <v>107671100</v>
      </c>
      <c r="D7" s="25">
        <v>463500000</v>
      </c>
      <c r="E7" s="25">
        <v>0</v>
      </c>
      <c r="F7" s="25">
        <v>0</v>
      </c>
      <c r="G7" s="25">
        <v>0</v>
      </c>
      <c r="H7" s="25">
        <v>0</v>
      </c>
      <c r="I7" s="25">
        <v>0</v>
      </c>
      <c r="J7" s="25">
        <v>0</v>
      </c>
      <c r="K7" s="25">
        <v>0</v>
      </c>
      <c r="L7" s="25">
        <v>0</v>
      </c>
      <c r="M7" s="25">
        <v>0</v>
      </c>
      <c r="N7" s="26">
        <v>0</v>
      </c>
      <c r="O7" s="27">
        <f t="shared" si="0"/>
        <v>571171100</v>
      </c>
      <c r="P7" s="28" t="s">
        <v>42</v>
      </c>
      <c r="Q7" s="10"/>
      <c r="R7" s="10"/>
      <c r="S7" s="10"/>
      <c r="T7" s="10"/>
      <c r="U7" s="10"/>
      <c r="V7" s="10"/>
      <c r="W7" s="10"/>
      <c r="X7" s="10"/>
      <c r="Y7" s="10"/>
      <c r="Z7" s="10"/>
      <c r="AA7" s="10"/>
    </row>
    <row r="8" spans="1:27" ht="43.5" customHeight="1">
      <c r="A8" s="9"/>
      <c r="B8" s="30" t="s">
        <v>43</v>
      </c>
      <c r="C8" s="24">
        <v>0</v>
      </c>
      <c r="D8" s="25">
        <v>84726000</v>
      </c>
      <c r="E8" s="25">
        <v>0</v>
      </c>
      <c r="F8" s="25">
        <v>0</v>
      </c>
      <c r="G8" s="25">
        <v>0</v>
      </c>
      <c r="H8" s="25">
        <v>0</v>
      </c>
      <c r="I8" s="25">
        <v>0</v>
      </c>
      <c r="J8" s="25">
        <v>0</v>
      </c>
      <c r="K8" s="25">
        <v>0</v>
      </c>
      <c r="L8" s="25">
        <v>0</v>
      </c>
      <c r="M8" s="25">
        <v>0</v>
      </c>
      <c r="N8" s="26">
        <v>0</v>
      </c>
      <c r="O8" s="27">
        <f t="shared" si="0"/>
        <v>84726000</v>
      </c>
      <c r="P8" s="28"/>
      <c r="Q8" s="10"/>
      <c r="R8" s="10"/>
      <c r="S8" s="10"/>
      <c r="T8" s="10"/>
      <c r="U8" s="10"/>
      <c r="V8" s="10"/>
      <c r="W8" s="10"/>
      <c r="X8" s="10"/>
      <c r="Y8" s="10"/>
      <c r="Z8" s="10"/>
      <c r="AA8" s="10"/>
    </row>
    <row r="9" spans="1:27" ht="43.5" customHeight="1">
      <c r="A9" s="9"/>
      <c r="B9" s="23" t="s">
        <v>44</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c r="A10" s="9"/>
      <c r="B10" s="23" t="s">
        <v>45</v>
      </c>
      <c r="C10" s="24">
        <v>7450000</v>
      </c>
      <c r="D10" s="25">
        <v>8200000</v>
      </c>
      <c r="E10" s="25">
        <v>0</v>
      </c>
      <c r="F10" s="25">
        <v>0</v>
      </c>
      <c r="G10" s="25">
        <v>0</v>
      </c>
      <c r="H10" s="25">
        <v>0</v>
      </c>
      <c r="I10" s="25">
        <v>0</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c r="A11" s="9"/>
      <c r="B11" s="23" t="s">
        <v>46</v>
      </c>
      <c r="C11" s="24">
        <v>146016347</v>
      </c>
      <c r="D11" s="25">
        <v>324008030</v>
      </c>
      <c r="E11" s="25">
        <v>0</v>
      </c>
      <c r="F11" s="25">
        <v>0</v>
      </c>
      <c r="G11" s="25">
        <v>0</v>
      </c>
      <c r="H11" s="25">
        <v>0</v>
      </c>
      <c r="I11" s="25">
        <v>0</v>
      </c>
      <c r="J11" s="25">
        <v>0</v>
      </c>
      <c r="K11" s="25">
        <v>0</v>
      </c>
      <c r="L11" s="25">
        <v>0</v>
      </c>
      <c r="M11" s="25">
        <v>0</v>
      </c>
      <c r="N11" s="26">
        <v>0</v>
      </c>
      <c r="O11" s="27">
        <f t="shared" si="0"/>
        <v>470024377</v>
      </c>
      <c r="P11" s="28"/>
      <c r="Q11" s="10"/>
      <c r="R11" s="10"/>
      <c r="S11" s="10"/>
      <c r="T11" s="10"/>
      <c r="U11" s="10"/>
      <c r="V11" s="10"/>
      <c r="W11" s="10"/>
      <c r="X11" s="10"/>
      <c r="Y11" s="10"/>
      <c r="Z11" s="10"/>
      <c r="AA11" s="10"/>
    </row>
    <row r="12" spans="1:27" ht="43.5" customHeight="1">
      <c r="A12" s="9"/>
      <c r="B12" s="23" t="s">
        <v>47</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c r="A13" s="9"/>
      <c r="B13" s="23" t="s">
        <v>48</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c r="A14" s="9"/>
      <c r="B14" s="31" t="s">
        <v>49</v>
      </c>
      <c r="C14" s="32">
        <v>18265292</v>
      </c>
      <c r="D14" s="33">
        <v>10764834</v>
      </c>
      <c r="E14" s="33">
        <v>0</v>
      </c>
      <c r="F14" s="33">
        <v>0</v>
      </c>
      <c r="G14" s="33">
        <v>0</v>
      </c>
      <c r="H14" s="33">
        <v>0</v>
      </c>
      <c r="I14" s="33">
        <v>0</v>
      </c>
      <c r="J14" s="33">
        <v>0</v>
      </c>
      <c r="K14" s="33">
        <v>0</v>
      </c>
      <c r="L14" s="33">
        <v>0</v>
      </c>
      <c r="M14" s="33">
        <v>0</v>
      </c>
      <c r="N14" s="34">
        <v>0</v>
      </c>
      <c r="O14" s="35">
        <f t="shared" si="0"/>
        <v>29030126</v>
      </c>
      <c r="P14" s="279" t="s">
        <v>50</v>
      </c>
      <c r="Q14" s="10"/>
      <c r="R14" s="10"/>
      <c r="S14" s="10"/>
      <c r="T14" s="10"/>
      <c r="U14" s="10"/>
      <c r="V14" s="10"/>
      <c r="W14" s="10"/>
      <c r="X14" s="10"/>
      <c r="Y14" s="10"/>
      <c r="Z14" s="10"/>
      <c r="AA14" s="10"/>
    </row>
    <row r="15" spans="1:27" ht="37.5" customHeight="1" thickBot="1">
      <c r="A15" s="9"/>
      <c r="B15" s="36" t="s">
        <v>51</v>
      </c>
      <c r="C15" s="37">
        <f t="shared" ref="C15:O15" si="1">SUM(C5:C14)</f>
        <v>279402739</v>
      </c>
      <c r="D15" s="38">
        <f>SUM(D5:D14)</f>
        <v>891198864</v>
      </c>
      <c r="E15" s="38">
        <f t="shared" si="1"/>
        <v>0</v>
      </c>
      <c r="F15" s="38">
        <f t="shared" si="1"/>
        <v>0</v>
      </c>
      <c r="G15" s="38">
        <f t="shared" si="1"/>
        <v>0</v>
      </c>
      <c r="H15" s="38">
        <f t="shared" si="1"/>
        <v>0</v>
      </c>
      <c r="I15" s="38">
        <f t="shared" si="1"/>
        <v>0</v>
      </c>
      <c r="J15" s="38">
        <f t="shared" si="1"/>
        <v>0</v>
      </c>
      <c r="K15" s="38">
        <f t="shared" si="1"/>
        <v>0</v>
      </c>
      <c r="L15" s="38">
        <f t="shared" si="1"/>
        <v>0</v>
      </c>
      <c r="M15" s="38">
        <f t="shared" si="1"/>
        <v>0</v>
      </c>
      <c r="N15" s="38">
        <f t="shared" si="1"/>
        <v>0</v>
      </c>
      <c r="O15" s="39">
        <f t="shared" si="1"/>
        <v>1170601603</v>
      </c>
      <c r="P15" s="40"/>
      <c r="Q15" s="10"/>
      <c r="R15" s="10"/>
      <c r="S15" s="10"/>
      <c r="T15" s="10"/>
      <c r="U15" s="10"/>
      <c r="V15" s="10"/>
      <c r="W15" s="10"/>
      <c r="X15" s="10"/>
      <c r="Y15" s="10"/>
      <c r="Z15" s="10"/>
      <c r="AA15" s="10"/>
    </row>
    <row r="16" spans="1:27" ht="19.899999999999999" customHeight="1">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c r="A18" s="9"/>
      <c r="B18" s="378" t="s">
        <v>52</v>
      </c>
      <c r="C18" s="541"/>
      <c r="D18" s="541"/>
      <c r="E18" s="541"/>
      <c r="F18" s="541"/>
      <c r="G18" s="541"/>
      <c r="H18" s="541"/>
      <c r="I18" s="541"/>
      <c r="J18" s="541"/>
      <c r="K18" s="541"/>
      <c r="L18" s="541"/>
      <c r="M18" s="541"/>
      <c r="N18" s="541"/>
      <c r="O18" s="541"/>
      <c r="P18" s="542"/>
      <c r="Q18" s="10"/>
      <c r="R18" s="10"/>
      <c r="S18" s="10"/>
      <c r="T18" s="10"/>
      <c r="U18" s="10"/>
      <c r="V18" s="10"/>
      <c r="W18" s="10"/>
      <c r="X18" s="10"/>
      <c r="Y18" s="10"/>
      <c r="Z18" s="10"/>
      <c r="AA18" s="10"/>
    </row>
    <row r="19" spans="1:27" ht="40.5" customHeight="1" thickBot="1">
      <c r="A19" s="9"/>
      <c r="B19" s="42" t="s">
        <v>24</v>
      </c>
      <c r="C19" s="43" t="s">
        <v>25</v>
      </c>
      <c r="D19" s="44" t="s">
        <v>26</v>
      </c>
      <c r="E19" s="44" t="s">
        <v>27</v>
      </c>
      <c r="F19" s="45" t="s">
        <v>28</v>
      </c>
      <c r="G19" s="44" t="s">
        <v>29</v>
      </c>
      <c r="H19" s="44" t="s">
        <v>30</v>
      </c>
      <c r="I19" s="45" t="s">
        <v>31</v>
      </c>
      <c r="J19" s="44" t="s">
        <v>32</v>
      </c>
      <c r="K19" s="44" t="s">
        <v>33</v>
      </c>
      <c r="L19" s="45" t="s">
        <v>34</v>
      </c>
      <c r="M19" s="44" t="s">
        <v>35</v>
      </c>
      <c r="N19" s="46" t="s">
        <v>36</v>
      </c>
      <c r="O19" s="47" t="s">
        <v>53</v>
      </c>
      <c r="P19" s="48" t="s">
        <v>38</v>
      </c>
      <c r="Q19" s="10"/>
      <c r="R19" s="10"/>
      <c r="S19" s="10"/>
      <c r="T19" s="10"/>
      <c r="U19" s="10"/>
      <c r="V19" s="10"/>
      <c r="W19" s="10"/>
      <c r="X19" s="10"/>
      <c r="Y19" s="10"/>
      <c r="Z19" s="10"/>
      <c r="AA19" s="10"/>
    </row>
    <row r="20" spans="1:27" ht="42.75" customHeight="1">
      <c r="A20" s="9"/>
      <c r="B20" s="49" t="s">
        <v>54</v>
      </c>
      <c r="C20" s="50">
        <v>805016448</v>
      </c>
      <c r="D20" s="19">
        <v>961582047</v>
      </c>
      <c r="E20" s="19">
        <v>0</v>
      </c>
      <c r="F20" s="19">
        <v>0</v>
      </c>
      <c r="G20" s="19">
        <v>0</v>
      </c>
      <c r="H20" s="19">
        <v>0</v>
      </c>
      <c r="I20" s="19">
        <v>0</v>
      </c>
      <c r="J20" s="19">
        <v>0</v>
      </c>
      <c r="K20" s="19">
        <v>0</v>
      </c>
      <c r="L20" s="19">
        <v>0</v>
      </c>
      <c r="M20" s="19">
        <v>0</v>
      </c>
      <c r="N20" s="51">
        <v>0</v>
      </c>
      <c r="O20" s="52">
        <f>SUM(C20:E20)</f>
        <v>1766598495</v>
      </c>
      <c r="P20" s="53"/>
      <c r="Q20" s="10"/>
      <c r="R20" s="10"/>
      <c r="S20" s="10"/>
      <c r="T20" s="10"/>
      <c r="U20" s="10"/>
      <c r="V20" s="10"/>
      <c r="W20" s="10"/>
      <c r="X20" s="10"/>
      <c r="Y20" s="10"/>
      <c r="Z20" s="10"/>
      <c r="AA20" s="10"/>
    </row>
    <row r="21" spans="1:27" ht="42.75" customHeight="1">
      <c r="A21" s="9"/>
      <c r="B21" s="54" t="s">
        <v>55</v>
      </c>
      <c r="C21" s="55">
        <v>13845339</v>
      </c>
      <c r="D21" s="25">
        <v>49828851</v>
      </c>
      <c r="E21" s="25">
        <v>0</v>
      </c>
      <c r="F21" s="25">
        <v>0</v>
      </c>
      <c r="G21" s="25">
        <v>0</v>
      </c>
      <c r="H21" s="25">
        <v>0</v>
      </c>
      <c r="I21" s="25">
        <v>0</v>
      </c>
      <c r="J21" s="25">
        <v>0</v>
      </c>
      <c r="K21" s="25">
        <v>0</v>
      </c>
      <c r="L21" s="25">
        <v>0</v>
      </c>
      <c r="M21" s="25">
        <v>0</v>
      </c>
      <c r="N21" s="56">
        <v>0</v>
      </c>
      <c r="O21" s="57">
        <f t="shared" ref="O21:O24" si="2">SUM(C21:E21)</f>
        <v>63674190</v>
      </c>
      <c r="P21" s="58"/>
      <c r="Q21" s="10"/>
      <c r="R21" s="10"/>
      <c r="S21" s="10"/>
      <c r="T21" s="10"/>
      <c r="U21" s="10"/>
      <c r="V21" s="10"/>
      <c r="W21" s="10"/>
      <c r="X21" s="10"/>
      <c r="Y21" s="10"/>
      <c r="Z21" s="10"/>
      <c r="AA21" s="10"/>
    </row>
    <row r="22" spans="1:27" ht="42.75" customHeight="1">
      <c r="A22" s="9"/>
      <c r="B22" s="54" t="s">
        <v>56</v>
      </c>
      <c r="C22" s="55">
        <v>0</v>
      </c>
      <c r="D22" s="25">
        <v>0</v>
      </c>
      <c r="E22" s="25">
        <v>0</v>
      </c>
      <c r="F22" s="25">
        <v>0</v>
      </c>
      <c r="G22" s="25">
        <v>0</v>
      </c>
      <c r="H22" s="25">
        <v>0</v>
      </c>
      <c r="I22" s="25">
        <v>0</v>
      </c>
      <c r="J22" s="25">
        <v>0</v>
      </c>
      <c r="K22" s="25">
        <v>0</v>
      </c>
      <c r="L22" s="25">
        <v>0</v>
      </c>
      <c r="M22" s="25">
        <v>0</v>
      </c>
      <c r="N22" s="56">
        <v>0</v>
      </c>
      <c r="O22" s="57">
        <f t="shared" si="2"/>
        <v>0</v>
      </c>
      <c r="P22" s="58" t="s">
        <v>42</v>
      </c>
      <c r="Q22" s="10"/>
      <c r="R22" s="10"/>
      <c r="S22" s="10"/>
      <c r="T22" s="10"/>
      <c r="U22" s="10"/>
      <c r="V22" s="10"/>
      <c r="W22" s="10"/>
      <c r="X22" s="10"/>
      <c r="Y22" s="10"/>
      <c r="Z22" s="10"/>
      <c r="AA22" s="10"/>
    </row>
    <row r="23" spans="1:27" ht="42.75" customHeight="1">
      <c r="A23" s="9"/>
      <c r="B23" s="54" t="s">
        <v>57</v>
      </c>
      <c r="C23" s="55">
        <v>46047329</v>
      </c>
      <c r="D23" s="25">
        <v>45681084</v>
      </c>
      <c r="E23" s="25">
        <v>0</v>
      </c>
      <c r="F23" s="25">
        <v>0</v>
      </c>
      <c r="G23" s="25">
        <v>0</v>
      </c>
      <c r="H23" s="25">
        <v>0</v>
      </c>
      <c r="I23" s="25">
        <v>0</v>
      </c>
      <c r="J23" s="25">
        <v>0</v>
      </c>
      <c r="K23" s="25">
        <v>0</v>
      </c>
      <c r="L23" s="25">
        <v>0</v>
      </c>
      <c r="M23" s="25">
        <v>0</v>
      </c>
      <c r="N23" s="56">
        <v>0</v>
      </c>
      <c r="O23" s="57">
        <f t="shared" si="2"/>
        <v>91728413</v>
      </c>
      <c r="P23" s="58"/>
      <c r="Q23" s="10"/>
      <c r="R23" s="10"/>
      <c r="S23" s="10"/>
      <c r="T23" s="10"/>
      <c r="U23" s="10"/>
      <c r="V23" s="10"/>
      <c r="W23" s="10"/>
      <c r="X23" s="10"/>
      <c r="Y23" s="10"/>
      <c r="Z23" s="10"/>
      <c r="AA23" s="10"/>
    </row>
    <row r="24" spans="1:27" ht="42.75" customHeight="1" thickBot="1">
      <c r="A24" s="9"/>
      <c r="B24" s="59" t="s">
        <v>58</v>
      </c>
      <c r="C24" s="60">
        <v>8134634</v>
      </c>
      <c r="D24" s="61">
        <v>12329107</v>
      </c>
      <c r="E24" s="61">
        <v>0</v>
      </c>
      <c r="F24" s="61">
        <v>0</v>
      </c>
      <c r="G24" s="61">
        <v>0</v>
      </c>
      <c r="H24" s="61">
        <v>0</v>
      </c>
      <c r="I24" s="61">
        <v>0</v>
      </c>
      <c r="J24" s="61">
        <v>0</v>
      </c>
      <c r="K24" s="61">
        <v>0</v>
      </c>
      <c r="L24" s="61">
        <v>0</v>
      </c>
      <c r="M24" s="61">
        <v>0</v>
      </c>
      <c r="N24" s="62">
        <v>0</v>
      </c>
      <c r="O24" s="63">
        <f t="shared" si="2"/>
        <v>20463741</v>
      </c>
      <c r="P24" s="280" t="s">
        <v>59</v>
      </c>
      <c r="Q24" s="10"/>
      <c r="R24" s="10"/>
      <c r="S24" s="10"/>
      <c r="T24" s="10"/>
      <c r="U24" s="10"/>
      <c r="V24" s="10"/>
      <c r="W24" s="10"/>
      <c r="X24" s="10"/>
      <c r="Y24" s="10"/>
      <c r="Z24" s="10"/>
      <c r="AA24" s="10"/>
    </row>
    <row r="25" spans="1:27" ht="37.5" customHeight="1" thickBot="1">
      <c r="A25" s="9"/>
      <c r="B25" s="64" t="s">
        <v>51</v>
      </c>
      <c r="C25" s="65">
        <f>SUM(C20:C24)</f>
        <v>873043750</v>
      </c>
      <c r="D25" s="66">
        <f t="shared" ref="D25:N25" si="3">SUM(D20:D24)</f>
        <v>1069421089</v>
      </c>
      <c r="E25" s="66">
        <f t="shared" si="3"/>
        <v>0</v>
      </c>
      <c r="F25" s="66">
        <f t="shared" si="3"/>
        <v>0</v>
      </c>
      <c r="G25" s="66">
        <f t="shared" si="3"/>
        <v>0</v>
      </c>
      <c r="H25" s="66">
        <f t="shared" si="3"/>
        <v>0</v>
      </c>
      <c r="I25" s="66">
        <f t="shared" si="3"/>
        <v>0</v>
      </c>
      <c r="J25" s="66">
        <f t="shared" si="3"/>
        <v>0</v>
      </c>
      <c r="K25" s="66">
        <f t="shared" si="3"/>
        <v>0</v>
      </c>
      <c r="L25" s="66">
        <f t="shared" si="3"/>
        <v>0</v>
      </c>
      <c r="M25" s="66">
        <f t="shared" si="3"/>
        <v>0</v>
      </c>
      <c r="N25" s="67">
        <f t="shared" si="3"/>
        <v>0</v>
      </c>
      <c r="O25" s="39">
        <f>SUM(O20:O24)</f>
        <v>1942464839</v>
      </c>
      <c r="P25" s="68"/>
      <c r="Q25" s="10"/>
      <c r="R25" s="10"/>
      <c r="S25" s="10"/>
      <c r="T25" s="10"/>
      <c r="U25" s="10"/>
      <c r="V25" s="10"/>
      <c r="W25" s="10"/>
      <c r="X25" s="10"/>
      <c r="Y25" s="10"/>
      <c r="Z25" s="10"/>
      <c r="AA25" s="10"/>
    </row>
    <row r="26" spans="1:27" ht="19.899999999999999" customHeight="1">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c r="A28" s="9"/>
      <c r="B28" s="378" t="s">
        <v>60</v>
      </c>
      <c r="C28" s="541"/>
      <c r="D28" s="541"/>
      <c r="E28" s="541"/>
      <c r="F28" s="541"/>
      <c r="G28" s="541"/>
      <c r="H28" s="541"/>
      <c r="I28" s="541"/>
      <c r="J28" s="541"/>
      <c r="K28" s="541"/>
      <c r="L28" s="541"/>
      <c r="M28" s="541"/>
      <c r="N28" s="541"/>
      <c r="O28" s="541"/>
      <c r="P28" s="542"/>
      <c r="Q28" s="10"/>
      <c r="R28" s="10"/>
      <c r="S28" s="10"/>
      <c r="T28" s="10"/>
      <c r="U28" s="10"/>
      <c r="V28" s="10"/>
      <c r="W28" s="10"/>
      <c r="X28" s="10"/>
      <c r="Y28" s="10"/>
      <c r="Z28" s="10"/>
      <c r="AA28" s="10"/>
    </row>
    <row r="29" spans="1:27" ht="41.65" customHeight="1">
      <c r="A29" s="9"/>
      <c r="B29" s="374" t="s">
        <v>61</v>
      </c>
      <c r="C29" s="73" t="s">
        <v>25</v>
      </c>
      <c r="D29" s="73" t="s">
        <v>26</v>
      </c>
      <c r="E29" s="73" t="s">
        <v>27</v>
      </c>
      <c r="F29" s="73" t="s">
        <v>28</v>
      </c>
      <c r="G29" s="73" t="s">
        <v>29</v>
      </c>
      <c r="H29" s="73" t="s">
        <v>30</v>
      </c>
      <c r="I29" s="73" t="s">
        <v>31</v>
      </c>
      <c r="J29" s="73" t="s">
        <v>32</v>
      </c>
      <c r="K29" s="73" t="s">
        <v>33</v>
      </c>
      <c r="L29" s="73" t="s">
        <v>34</v>
      </c>
      <c r="M29" s="73" t="s">
        <v>35</v>
      </c>
      <c r="N29" s="73" t="s">
        <v>36</v>
      </c>
      <c r="O29" s="73" t="s">
        <v>62</v>
      </c>
      <c r="P29" s="74" t="s">
        <v>38</v>
      </c>
      <c r="Q29" s="10"/>
      <c r="R29" s="10"/>
      <c r="S29" s="10"/>
      <c r="T29" s="10"/>
      <c r="U29" s="10"/>
      <c r="V29" s="10"/>
      <c r="W29" s="10"/>
      <c r="X29" s="10"/>
      <c r="Y29" s="10"/>
      <c r="Z29" s="10"/>
      <c r="AA29" s="10"/>
    </row>
    <row r="30" spans="1:27" ht="53.25" customHeight="1" thickBot="1">
      <c r="A30" s="9"/>
      <c r="B30" s="375"/>
      <c r="C30" s="75">
        <f>C15-C25</f>
        <v>-593641011</v>
      </c>
      <c r="D30" s="75">
        <f t="shared" ref="D30:O30" si="4">D15-D25</f>
        <v>-178222225</v>
      </c>
      <c r="E30" s="75">
        <f t="shared" si="4"/>
        <v>0</v>
      </c>
      <c r="F30" s="75">
        <f t="shared" si="4"/>
        <v>0</v>
      </c>
      <c r="G30" s="75">
        <f t="shared" si="4"/>
        <v>0</v>
      </c>
      <c r="H30" s="75">
        <f t="shared" si="4"/>
        <v>0</v>
      </c>
      <c r="I30" s="75">
        <f t="shared" si="4"/>
        <v>0</v>
      </c>
      <c r="J30" s="75">
        <f t="shared" si="4"/>
        <v>0</v>
      </c>
      <c r="K30" s="75">
        <f t="shared" si="4"/>
        <v>0</v>
      </c>
      <c r="L30" s="75">
        <f t="shared" si="4"/>
        <v>0</v>
      </c>
      <c r="M30" s="75">
        <f t="shared" si="4"/>
        <v>0</v>
      </c>
      <c r="N30" s="75">
        <f t="shared" si="4"/>
        <v>0</v>
      </c>
      <c r="O30" s="75">
        <f t="shared" si="4"/>
        <v>-771863236</v>
      </c>
      <c r="P30" s="281" t="s">
        <v>63</v>
      </c>
      <c r="Q30" s="10"/>
      <c r="R30" s="10"/>
      <c r="S30" s="10"/>
      <c r="T30" s="10"/>
      <c r="U30" s="10"/>
      <c r="V30" s="10"/>
      <c r="W30" s="10"/>
      <c r="X30" s="10"/>
      <c r="Y30" s="10"/>
      <c r="Z30" s="10"/>
      <c r="AA30" s="10"/>
    </row>
    <row r="31" spans="1:27" ht="30.75" customHeight="1">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7"/>
  <sheetViews>
    <sheetView showGridLines="0" topLeftCell="A30" zoomScaleNormal="100" workbookViewId="0">
      <selection activeCell="M31" sqref="M31"/>
    </sheetView>
  </sheetViews>
  <sheetFormatPr defaultColWidth="11.42578125" defaultRowHeight="11.2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c r="B1" s="381" t="s">
        <v>64</v>
      </c>
      <c r="C1" s="381"/>
      <c r="D1" s="381"/>
      <c r="E1" s="381"/>
      <c r="F1" s="381"/>
      <c r="G1" s="381"/>
      <c r="H1" s="381"/>
      <c r="I1" s="381"/>
    </row>
    <row r="2" spans="2:9" ht="170.1" customHeight="1">
      <c r="B2" s="383" t="s">
        <v>65</v>
      </c>
      <c r="C2" s="384"/>
      <c r="D2" s="384"/>
      <c r="E2" s="384"/>
      <c r="F2" s="384"/>
      <c r="G2" s="384"/>
      <c r="H2" s="384"/>
      <c r="I2" s="384"/>
    </row>
    <row r="3" spans="2:9" ht="27.75" customHeight="1">
      <c r="B3" s="381" t="s">
        <v>66</v>
      </c>
      <c r="C3" s="382"/>
      <c r="D3" s="382"/>
      <c r="E3" s="382"/>
      <c r="F3" s="382"/>
      <c r="G3" s="382"/>
      <c r="H3" s="382"/>
      <c r="I3" s="382"/>
    </row>
    <row r="4" spans="2:9" ht="27.75" customHeight="1">
      <c r="B4" s="172"/>
      <c r="C4" s="209"/>
      <c r="D4" s="209"/>
      <c r="E4" s="209"/>
      <c r="F4" s="368" t="s">
        <v>67</v>
      </c>
      <c r="G4" s="368"/>
      <c r="H4" s="368"/>
      <c r="I4" s="209"/>
    </row>
    <row r="5" spans="2:9" ht="41.25" customHeight="1">
      <c r="B5" s="227" t="s">
        <v>68</v>
      </c>
      <c r="C5" s="228" t="s">
        <v>69</v>
      </c>
      <c r="D5" s="227" t="s">
        <v>70</v>
      </c>
      <c r="E5" s="227" t="s">
        <v>71</v>
      </c>
      <c r="F5" s="227" t="s">
        <v>72</v>
      </c>
      <c r="G5" s="227" t="s">
        <v>73</v>
      </c>
      <c r="H5" s="227" t="s">
        <v>74</v>
      </c>
      <c r="I5" s="227" t="s">
        <v>75</v>
      </c>
    </row>
    <row r="6" spans="2:9" ht="30.75" customHeight="1">
      <c r="B6" s="210" t="s">
        <v>76</v>
      </c>
      <c r="C6" s="210" t="s">
        <v>77</v>
      </c>
      <c r="D6" s="158" t="s">
        <v>78</v>
      </c>
      <c r="E6" s="158" t="s">
        <v>79</v>
      </c>
      <c r="F6" s="361" t="s">
        <v>80</v>
      </c>
      <c r="G6" s="361" t="s">
        <v>81</v>
      </c>
      <c r="H6" s="361" t="s">
        <v>82</v>
      </c>
      <c r="I6" s="282">
        <v>4500000</v>
      </c>
    </row>
    <row r="7" spans="2:9" ht="30.75" customHeight="1">
      <c r="B7" s="210" t="s">
        <v>76</v>
      </c>
      <c r="C7" s="210" t="s">
        <v>83</v>
      </c>
      <c r="D7" s="158" t="s">
        <v>84</v>
      </c>
      <c r="E7" s="158" t="s">
        <v>79</v>
      </c>
      <c r="F7" s="361" t="s">
        <v>80</v>
      </c>
      <c r="G7" s="361" t="s">
        <v>81</v>
      </c>
      <c r="H7" s="361" t="s">
        <v>82</v>
      </c>
      <c r="I7" s="282">
        <v>20000000</v>
      </c>
    </row>
    <row r="8" spans="2:9" ht="30.75" customHeight="1">
      <c r="B8" s="210" t="s">
        <v>76</v>
      </c>
      <c r="C8" s="210" t="s">
        <v>85</v>
      </c>
      <c r="D8" s="158" t="s">
        <v>84</v>
      </c>
      <c r="E8" s="158" t="s">
        <v>79</v>
      </c>
      <c r="F8" s="361" t="s">
        <v>80</v>
      </c>
      <c r="G8" s="361" t="s">
        <v>81</v>
      </c>
      <c r="H8" s="361" t="s">
        <v>82</v>
      </c>
      <c r="I8" s="282">
        <v>6000000</v>
      </c>
    </row>
    <row r="9" spans="2:9" ht="30.75" customHeight="1">
      <c r="B9" s="210" t="s">
        <v>76</v>
      </c>
      <c r="C9" s="210" t="s">
        <v>86</v>
      </c>
      <c r="D9" s="158" t="s">
        <v>84</v>
      </c>
      <c r="E9" s="158" t="s">
        <v>79</v>
      </c>
      <c r="F9" s="361" t="s">
        <v>80</v>
      </c>
      <c r="G9" s="361" t="s">
        <v>81</v>
      </c>
      <c r="H9" s="361" t="s">
        <v>82</v>
      </c>
      <c r="I9" s="282">
        <v>30000000</v>
      </c>
    </row>
    <row r="10" spans="2:9" ht="30.75" customHeight="1">
      <c r="B10" s="210" t="s">
        <v>76</v>
      </c>
      <c r="C10" s="210" t="s">
        <v>87</v>
      </c>
      <c r="D10" s="158" t="s">
        <v>84</v>
      </c>
      <c r="E10" s="158" t="s">
        <v>79</v>
      </c>
      <c r="F10" s="361" t="s">
        <v>80</v>
      </c>
      <c r="G10" s="361" t="s">
        <v>81</v>
      </c>
      <c r="H10" s="361" t="s">
        <v>82</v>
      </c>
      <c r="I10" s="282">
        <v>29850000</v>
      </c>
    </row>
    <row r="11" spans="2:9" ht="30.75" customHeight="1">
      <c r="B11" s="210" t="s">
        <v>76</v>
      </c>
      <c r="C11" s="210" t="s">
        <v>88</v>
      </c>
      <c r="D11" s="158" t="s">
        <v>84</v>
      </c>
      <c r="E11" s="158" t="s">
        <v>79</v>
      </c>
      <c r="F11" s="361" t="s">
        <v>80</v>
      </c>
      <c r="G11" s="361" t="s">
        <v>81</v>
      </c>
      <c r="H11" s="361" t="s">
        <v>82</v>
      </c>
      <c r="I11" s="282">
        <v>1500000</v>
      </c>
    </row>
    <row r="12" spans="2:9" ht="30.75" customHeight="1">
      <c r="B12" s="210" t="s">
        <v>76</v>
      </c>
      <c r="C12" s="210" t="s">
        <v>89</v>
      </c>
      <c r="D12" s="158" t="s">
        <v>84</v>
      </c>
      <c r="E12" s="158" t="s">
        <v>79</v>
      </c>
      <c r="F12" s="361" t="s">
        <v>80</v>
      </c>
      <c r="G12" s="361" t="s">
        <v>81</v>
      </c>
      <c r="H12" s="361" t="s">
        <v>82</v>
      </c>
      <c r="I12" s="282">
        <v>5321100</v>
      </c>
    </row>
    <row r="13" spans="2:9" ht="30.75" customHeight="1">
      <c r="B13" s="210" t="s">
        <v>76</v>
      </c>
      <c r="C13" s="210" t="s">
        <v>90</v>
      </c>
      <c r="D13" s="158" t="s">
        <v>84</v>
      </c>
      <c r="E13" s="158" t="s">
        <v>79</v>
      </c>
      <c r="F13" s="361" t="s">
        <v>80</v>
      </c>
      <c r="G13" s="361" t="s">
        <v>81</v>
      </c>
      <c r="H13" s="361" t="s">
        <v>82</v>
      </c>
      <c r="I13" s="282">
        <v>15000000</v>
      </c>
    </row>
    <row r="14" spans="2:9" ht="30.75" customHeight="1">
      <c r="B14" s="210" t="s">
        <v>76</v>
      </c>
      <c r="C14" s="210" t="s">
        <v>91</v>
      </c>
      <c r="D14" s="158" t="s">
        <v>78</v>
      </c>
      <c r="E14" s="158" t="s">
        <v>79</v>
      </c>
      <c r="F14" s="361" t="s">
        <v>80</v>
      </c>
      <c r="G14" s="361" t="s">
        <v>81</v>
      </c>
      <c r="H14" s="361" t="s">
        <v>82</v>
      </c>
      <c r="I14" s="282">
        <v>950000</v>
      </c>
    </row>
    <row r="15" spans="2:9" ht="30.75" customHeight="1">
      <c r="B15" s="210" t="s">
        <v>76</v>
      </c>
      <c r="C15" s="210" t="s">
        <v>92</v>
      </c>
      <c r="D15" s="158" t="s">
        <v>78</v>
      </c>
      <c r="E15" s="158" t="s">
        <v>79</v>
      </c>
      <c r="F15" s="361" t="s">
        <v>80</v>
      </c>
      <c r="G15" s="361" t="s">
        <v>81</v>
      </c>
      <c r="H15" s="361" t="s">
        <v>82</v>
      </c>
      <c r="I15" s="282">
        <v>2000000</v>
      </c>
    </row>
    <row r="16" spans="2:9" ht="30.75" customHeight="1">
      <c r="B16" s="210" t="s">
        <v>93</v>
      </c>
      <c r="C16" s="210" t="s">
        <v>94</v>
      </c>
      <c r="D16" s="158" t="s">
        <v>84</v>
      </c>
      <c r="E16" s="158" t="s">
        <v>79</v>
      </c>
      <c r="F16" s="361" t="s">
        <v>80</v>
      </c>
      <c r="G16" s="361" t="s">
        <v>81</v>
      </c>
      <c r="H16" s="361" t="s">
        <v>82</v>
      </c>
      <c r="I16" s="282">
        <v>30000000</v>
      </c>
    </row>
    <row r="17" spans="2:9" ht="30.75" customHeight="1">
      <c r="B17" s="210" t="s">
        <v>93</v>
      </c>
      <c r="C17" s="210" t="s">
        <v>95</v>
      </c>
      <c r="D17" s="158" t="s">
        <v>84</v>
      </c>
      <c r="E17" s="158" t="s">
        <v>79</v>
      </c>
      <c r="F17" s="361" t="s">
        <v>80</v>
      </c>
      <c r="G17" s="361" t="s">
        <v>81</v>
      </c>
      <c r="H17" s="361" t="s">
        <v>82</v>
      </c>
      <c r="I17" s="282">
        <v>30000000</v>
      </c>
    </row>
    <row r="18" spans="2:9" ht="30.75" customHeight="1">
      <c r="B18" s="210" t="s">
        <v>93</v>
      </c>
      <c r="C18" s="210" t="s">
        <v>96</v>
      </c>
      <c r="D18" s="158" t="s">
        <v>84</v>
      </c>
      <c r="E18" s="158" t="s">
        <v>79</v>
      </c>
      <c r="F18" s="361" t="s">
        <v>80</v>
      </c>
      <c r="G18" s="361" t="s">
        <v>81</v>
      </c>
      <c r="H18" s="361" t="s">
        <v>82</v>
      </c>
      <c r="I18" s="282">
        <v>18000000</v>
      </c>
    </row>
    <row r="19" spans="2:9" ht="30.75" customHeight="1">
      <c r="B19" s="210" t="s">
        <v>93</v>
      </c>
      <c r="C19" s="210" t="s">
        <v>97</v>
      </c>
      <c r="D19" s="158" t="s">
        <v>84</v>
      </c>
      <c r="E19" s="158" t="s">
        <v>79</v>
      </c>
      <c r="F19" s="361" t="s">
        <v>80</v>
      </c>
      <c r="G19" s="361" t="s">
        <v>81</v>
      </c>
      <c r="H19" s="361" t="s">
        <v>82</v>
      </c>
      <c r="I19" s="282">
        <v>20000000</v>
      </c>
    </row>
    <row r="20" spans="2:9" ht="30.75" customHeight="1">
      <c r="B20" s="210" t="s">
        <v>93</v>
      </c>
      <c r="C20" s="210" t="s">
        <v>98</v>
      </c>
      <c r="D20" s="158" t="s">
        <v>84</v>
      </c>
      <c r="E20" s="158" t="s">
        <v>79</v>
      </c>
      <c r="F20" s="361" t="s">
        <v>80</v>
      </c>
      <c r="G20" s="361" t="s">
        <v>81</v>
      </c>
      <c r="H20" s="361" t="s">
        <v>82</v>
      </c>
      <c r="I20" s="282">
        <v>31000000</v>
      </c>
    </row>
    <row r="21" spans="2:9" ht="30.75" customHeight="1">
      <c r="B21" s="210" t="s">
        <v>93</v>
      </c>
      <c r="C21" s="210" t="s">
        <v>99</v>
      </c>
      <c r="D21" s="158" t="s">
        <v>84</v>
      </c>
      <c r="E21" s="158" t="s">
        <v>79</v>
      </c>
      <c r="F21" s="361" t="s">
        <v>80</v>
      </c>
      <c r="G21" s="361" t="s">
        <v>81</v>
      </c>
      <c r="H21" s="361" t="s">
        <v>82</v>
      </c>
      <c r="I21" s="282">
        <v>15000000</v>
      </c>
    </row>
    <row r="22" spans="2:9" ht="30.75" customHeight="1">
      <c r="B22" s="210" t="s">
        <v>93</v>
      </c>
      <c r="C22" s="210" t="s">
        <v>100</v>
      </c>
      <c r="D22" s="158" t="s">
        <v>84</v>
      </c>
      <c r="E22" s="158" t="s">
        <v>79</v>
      </c>
      <c r="F22" s="361" t="s">
        <v>80</v>
      </c>
      <c r="G22" s="361" t="s">
        <v>81</v>
      </c>
      <c r="H22" s="361" t="s">
        <v>82</v>
      </c>
      <c r="I22" s="282">
        <v>7000000</v>
      </c>
    </row>
    <row r="23" spans="2:9" ht="30.75" customHeight="1">
      <c r="B23" s="210" t="s">
        <v>93</v>
      </c>
      <c r="C23" s="210" t="s">
        <v>101</v>
      </c>
      <c r="D23" s="158" t="s">
        <v>84</v>
      </c>
      <c r="E23" s="158" t="s">
        <v>79</v>
      </c>
      <c r="F23" s="361" t="s">
        <v>80</v>
      </c>
      <c r="G23" s="361" t="s">
        <v>81</v>
      </c>
      <c r="H23" s="361" t="s">
        <v>82</v>
      </c>
      <c r="I23" s="282">
        <v>28000000</v>
      </c>
    </row>
    <row r="24" spans="2:9" ht="30.75" customHeight="1">
      <c r="B24" s="210" t="s">
        <v>93</v>
      </c>
      <c r="C24" s="210" t="s">
        <v>102</v>
      </c>
      <c r="D24" s="158" t="s">
        <v>84</v>
      </c>
      <c r="E24" s="158" t="s">
        <v>79</v>
      </c>
      <c r="F24" s="361" t="s">
        <v>80</v>
      </c>
      <c r="G24" s="361" t="s">
        <v>81</v>
      </c>
      <c r="H24" s="361" t="s">
        <v>82</v>
      </c>
      <c r="I24" s="282">
        <v>25000000</v>
      </c>
    </row>
    <row r="25" spans="2:9" ht="30.75" customHeight="1">
      <c r="B25" s="210" t="s">
        <v>93</v>
      </c>
      <c r="C25" s="210" t="s">
        <v>103</v>
      </c>
      <c r="D25" s="158" t="s">
        <v>84</v>
      </c>
      <c r="E25" s="158" t="s">
        <v>79</v>
      </c>
      <c r="F25" s="361" t="s">
        <v>80</v>
      </c>
      <c r="G25" s="361" t="s">
        <v>81</v>
      </c>
      <c r="H25" s="361" t="s">
        <v>82</v>
      </c>
      <c r="I25" s="282">
        <v>17000000</v>
      </c>
    </row>
    <row r="26" spans="2:9" ht="30.75" customHeight="1">
      <c r="B26" s="210" t="s">
        <v>93</v>
      </c>
      <c r="C26" s="210" t="s">
        <v>104</v>
      </c>
      <c r="D26" s="158" t="s">
        <v>84</v>
      </c>
      <c r="E26" s="158" t="s">
        <v>79</v>
      </c>
      <c r="F26" s="361" t="s">
        <v>80</v>
      </c>
      <c r="G26" s="361" t="s">
        <v>81</v>
      </c>
      <c r="H26" s="361" t="s">
        <v>82</v>
      </c>
      <c r="I26" s="282">
        <v>38000000</v>
      </c>
    </row>
    <row r="27" spans="2:9" ht="30.75" customHeight="1">
      <c r="B27" s="210" t="s">
        <v>93</v>
      </c>
      <c r="C27" s="210" t="s">
        <v>105</v>
      </c>
      <c r="D27" s="158" t="s">
        <v>84</v>
      </c>
      <c r="E27" s="158" t="s">
        <v>79</v>
      </c>
      <c r="F27" s="361" t="s">
        <v>80</v>
      </c>
      <c r="G27" s="361" t="s">
        <v>81</v>
      </c>
      <c r="H27" s="361" t="s">
        <v>82</v>
      </c>
      <c r="I27" s="282">
        <v>40500000</v>
      </c>
    </row>
    <row r="28" spans="2:9" ht="30.75" customHeight="1">
      <c r="B28" s="210" t="s">
        <v>93</v>
      </c>
      <c r="C28" s="210" t="s">
        <v>106</v>
      </c>
      <c r="D28" s="158" t="s">
        <v>84</v>
      </c>
      <c r="E28" s="158" t="s">
        <v>79</v>
      </c>
      <c r="F28" s="361" t="s">
        <v>80</v>
      </c>
      <c r="G28" s="361" t="s">
        <v>81</v>
      </c>
      <c r="H28" s="361" t="s">
        <v>82</v>
      </c>
      <c r="I28" s="282">
        <v>10000000</v>
      </c>
    </row>
    <row r="29" spans="2:9" ht="30.75" customHeight="1">
      <c r="B29" s="210" t="s">
        <v>93</v>
      </c>
      <c r="C29" s="210" t="s">
        <v>107</v>
      </c>
      <c r="D29" s="158" t="s">
        <v>84</v>
      </c>
      <c r="E29" s="158" t="s">
        <v>79</v>
      </c>
      <c r="F29" s="361" t="s">
        <v>80</v>
      </c>
      <c r="G29" s="361" t="s">
        <v>81</v>
      </c>
      <c r="H29" s="361" t="s">
        <v>82</v>
      </c>
      <c r="I29" s="282">
        <v>15000000</v>
      </c>
    </row>
    <row r="30" spans="2:9" ht="30.75" customHeight="1">
      <c r="B30" s="210" t="s">
        <v>93</v>
      </c>
      <c r="C30" s="210" t="s">
        <v>108</v>
      </c>
      <c r="D30" s="158" t="s">
        <v>84</v>
      </c>
      <c r="E30" s="158" t="s">
        <v>79</v>
      </c>
      <c r="F30" s="361" t="s">
        <v>80</v>
      </c>
      <c r="G30" s="361" t="s">
        <v>81</v>
      </c>
      <c r="H30" s="361" t="s">
        <v>82</v>
      </c>
      <c r="I30" s="282">
        <v>5500000</v>
      </c>
    </row>
    <row r="31" spans="2:9" ht="30.75" customHeight="1">
      <c r="B31" s="210" t="s">
        <v>93</v>
      </c>
      <c r="C31" s="210" t="s">
        <v>109</v>
      </c>
      <c r="D31" s="158" t="s">
        <v>84</v>
      </c>
      <c r="E31" s="158" t="s">
        <v>79</v>
      </c>
      <c r="F31" s="361" t="s">
        <v>80</v>
      </c>
      <c r="G31" s="361" t="s">
        <v>81</v>
      </c>
      <c r="H31" s="361" t="s">
        <v>82</v>
      </c>
      <c r="I31" s="282">
        <v>29000000</v>
      </c>
    </row>
    <row r="32" spans="2:9" ht="30.75" customHeight="1">
      <c r="B32" s="210" t="s">
        <v>93</v>
      </c>
      <c r="C32" s="210" t="s">
        <v>110</v>
      </c>
      <c r="D32" s="158" t="s">
        <v>84</v>
      </c>
      <c r="E32" s="158" t="s">
        <v>79</v>
      </c>
      <c r="F32" s="361" t="s">
        <v>80</v>
      </c>
      <c r="G32" s="361" t="s">
        <v>81</v>
      </c>
      <c r="H32" s="361" t="s">
        <v>82</v>
      </c>
      <c r="I32" s="282">
        <v>10000000</v>
      </c>
    </row>
    <row r="33" spans="2:9" ht="30.75" customHeight="1">
      <c r="B33" s="210" t="s">
        <v>93</v>
      </c>
      <c r="C33" s="210" t="s">
        <v>111</v>
      </c>
      <c r="D33" s="158" t="s">
        <v>84</v>
      </c>
      <c r="E33" s="158" t="s">
        <v>79</v>
      </c>
      <c r="F33" s="361" t="s">
        <v>80</v>
      </c>
      <c r="G33" s="361" t="s">
        <v>81</v>
      </c>
      <c r="H33" s="361" t="s">
        <v>82</v>
      </c>
      <c r="I33" s="282">
        <v>9500000</v>
      </c>
    </row>
    <row r="34" spans="2:9" ht="30.75" customHeight="1">
      <c r="B34" s="210" t="s">
        <v>93</v>
      </c>
      <c r="C34" s="210" t="s">
        <v>112</v>
      </c>
      <c r="D34" s="158" t="s">
        <v>84</v>
      </c>
      <c r="E34" s="158" t="s">
        <v>79</v>
      </c>
      <c r="F34" s="361" t="s">
        <v>80</v>
      </c>
      <c r="G34" s="361" t="s">
        <v>81</v>
      </c>
      <c r="H34" s="361" t="s">
        <v>82</v>
      </c>
      <c r="I34" s="282">
        <v>60000000</v>
      </c>
    </row>
    <row r="35" spans="2:9" ht="30.75" customHeight="1">
      <c r="B35" s="210" t="s">
        <v>93</v>
      </c>
      <c r="C35" s="210" t="s">
        <v>113</v>
      </c>
      <c r="D35" s="158" t="s">
        <v>84</v>
      </c>
      <c r="E35" s="158" t="s">
        <v>79</v>
      </c>
      <c r="F35" s="361" t="s">
        <v>80</v>
      </c>
      <c r="G35" s="361" t="s">
        <v>81</v>
      </c>
      <c r="H35" s="361" t="s">
        <v>82</v>
      </c>
      <c r="I35" s="282">
        <v>10000000</v>
      </c>
    </row>
    <row r="36" spans="2:9" ht="30.75" customHeight="1">
      <c r="B36" s="210" t="s">
        <v>93</v>
      </c>
      <c r="C36" s="210" t="s">
        <v>114</v>
      </c>
      <c r="D36" s="158" t="s">
        <v>84</v>
      </c>
      <c r="E36" s="158" t="s">
        <v>79</v>
      </c>
      <c r="F36" s="361" t="s">
        <v>80</v>
      </c>
      <c r="G36" s="361" t="s">
        <v>81</v>
      </c>
      <c r="H36" s="361" t="s">
        <v>82</v>
      </c>
      <c r="I36" s="282">
        <v>15000000</v>
      </c>
    </row>
    <row r="37" spans="2:9" ht="30.75" customHeight="1">
      <c r="B37" s="210" t="s">
        <v>93</v>
      </c>
      <c r="C37" s="210" t="s">
        <v>115</v>
      </c>
      <c r="D37" s="158" t="s">
        <v>78</v>
      </c>
      <c r="E37" s="158" t="s">
        <v>79</v>
      </c>
      <c r="F37" s="361" t="s">
        <v>80</v>
      </c>
      <c r="G37" s="361" t="s">
        <v>81</v>
      </c>
      <c r="H37" s="361" t="s">
        <v>82</v>
      </c>
      <c r="I37" s="282">
        <v>8000000</v>
      </c>
    </row>
    <row r="38" spans="2:9" ht="30.75" customHeight="1">
      <c r="B38" s="210" t="s">
        <v>93</v>
      </c>
      <c r="C38" s="210" t="s">
        <v>116</v>
      </c>
      <c r="D38" s="158" t="s">
        <v>78</v>
      </c>
      <c r="E38" s="158" t="s">
        <v>79</v>
      </c>
      <c r="F38" s="361" t="s">
        <v>80</v>
      </c>
      <c r="G38" s="361" t="s">
        <v>81</v>
      </c>
      <c r="H38" s="361" t="s">
        <v>82</v>
      </c>
      <c r="I38" s="282">
        <v>950000</v>
      </c>
    </row>
    <row r="39" spans="2:9" ht="30.75" customHeight="1">
      <c r="B39" s="284"/>
      <c r="C39" s="284"/>
      <c r="D39" s="285"/>
      <c r="E39" s="285"/>
      <c r="F39" s="284"/>
      <c r="G39" s="284"/>
      <c r="H39" s="283"/>
      <c r="I39" s="282">
        <f>+SUM(I6:I38)</f>
        <v>587571100</v>
      </c>
    </row>
    <row r="41" spans="2:9">
      <c r="D41" s="77" t="s">
        <v>117</v>
      </c>
      <c r="E41" s="77" t="s">
        <v>118</v>
      </c>
    </row>
    <row r="42" spans="2:9">
      <c r="D42" s="1" t="s">
        <v>119</v>
      </c>
      <c r="E42" s="1" t="s">
        <v>79</v>
      </c>
    </row>
    <row r="43" spans="2:9">
      <c r="D43" s="1" t="s">
        <v>84</v>
      </c>
      <c r="E43" s="1" t="s">
        <v>120</v>
      </c>
    </row>
    <row r="44" spans="2:9">
      <c r="D44" s="1" t="s">
        <v>121</v>
      </c>
    </row>
    <row r="45" spans="2:9">
      <c r="D45" s="1" t="s">
        <v>78</v>
      </c>
    </row>
    <row r="46" spans="2:9">
      <c r="D46" s="1" t="s">
        <v>122</v>
      </c>
    </row>
    <row r="47" spans="2:9">
      <c r="D47" s="1" t="s">
        <v>123</v>
      </c>
    </row>
  </sheetData>
  <mergeCells count="4">
    <mergeCell ref="B3:I3"/>
    <mergeCell ref="B1:I1"/>
    <mergeCell ref="B2:I2"/>
    <mergeCell ref="F4:H4"/>
  </mergeCells>
  <dataValidations count="2">
    <dataValidation type="list" allowBlank="1" showInputMessage="1" showErrorMessage="1" sqref="E6:E38" xr:uid="{00000000-0002-0000-0300-000001000000}">
      <formula1>$E$42:$E$43</formula1>
    </dataValidation>
    <dataValidation type="list" allowBlank="1" showInputMessage="1" showErrorMessage="1" sqref="D6:D38" xr:uid="{00000000-0002-0000-0300-000000000000}">
      <formula1>$D$42:$D$47</formula1>
    </dataValidation>
  </dataValidations>
  <printOptions horizontalCentered="1"/>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3"/>
  <sheetViews>
    <sheetView showGridLines="0" zoomScaleNormal="100" workbookViewId="0">
      <selection activeCell="C16" sqref="C16"/>
    </sheetView>
  </sheetViews>
  <sheetFormatPr defaultColWidth="11.42578125" defaultRowHeight="14.25" customHeight="1"/>
  <cols>
    <col min="1" max="1" width="2.7109375" style="1" customWidth="1"/>
    <col min="2" max="2" width="42.42578125" style="1" bestFit="1" customWidth="1"/>
    <col min="3" max="3" width="21.7109375" style="1" customWidth="1"/>
    <col min="4" max="4" width="49.28515625" style="1" bestFit="1" customWidth="1"/>
    <col min="5" max="5" width="31.85546875" style="1" bestFit="1" customWidth="1"/>
    <col min="6" max="6" width="28.7109375" style="1" bestFit="1" customWidth="1"/>
    <col min="7" max="7" width="20.42578125" style="1" customWidth="1"/>
    <col min="8" max="10" width="24.7109375" style="1" customWidth="1"/>
    <col min="11" max="11" width="14.7109375" style="1" customWidth="1"/>
    <col min="12" max="16384" width="11.42578125" style="1"/>
  </cols>
  <sheetData>
    <row r="1" spans="2:10" ht="26.25" customHeight="1">
      <c r="B1" s="381" t="s">
        <v>124</v>
      </c>
      <c r="C1" s="381"/>
      <c r="D1" s="381"/>
      <c r="E1" s="381"/>
      <c r="F1" s="381"/>
      <c r="G1" s="381"/>
      <c r="H1" s="381"/>
      <c r="I1" s="381"/>
      <c r="J1" s="381"/>
    </row>
    <row r="2" spans="2:10" ht="43.5" customHeight="1" thickBot="1">
      <c r="B2" s="384" t="s">
        <v>125</v>
      </c>
      <c r="C2" s="384"/>
      <c r="D2" s="384"/>
      <c r="E2" s="384"/>
      <c r="F2" s="384"/>
      <c r="G2" s="384"/>
    </row>
    <row r="3" spans="2:10" ht="33.6" customHeight="1" thickBot="1">
      <c r="B3" s="385" t="s">
        <v>126</v>
      </c>
      <c r="C3" s="386"/>
      <c r="D3" s="386"/>
      <c r="E3" s="386"/>
      <c r="F3" s="386"/>
      <c r="G3" s="386"/>
      <c r="H3" s="387"/>
    </row>
    <row r="4" spans="2:10" ht="77.099999999999994" customHeight="1" thickBot="1">
      <c r="B4" s="213" t="s">
        <v>127</v>
      </c>
      <c r="C4" s="214" t="s">
        <v>128</v>
      </c>
      <c r="D4" s="214" t="s">
        <v>129</v>
      </c>
      <c r="E4" s="214" t="s">
        <v>130</v>
      </c>
      <c r="F4" s="214" t="s">
        <v>131</v>
      </c>
      <c r="G4" s="215" t="s">
        <v>132</v>
      </c>
      <c r="H4" s="216" t="s">
        <v>133</v>
      </c>
    </row>
    <row r="5" spans="2:10" ht="19.5" customHeight="1">
      <c r="B5" s="362"/>
      <c r="C5" s="363"/>
      <c r="D5" s="212" t="s">
        <v>134</v>
      </c>
      <c r="E5" s="212" t="s">
        <v>135</v>
      </c>
      <c r="F5" s="211" t="s">
        <v>136</v>
      </c>
      <c r="G5" s="286" t="s">
        <v>137</v>
      </c>
      <c r="H5" s="287">
        <v>965298</v>
      </c>
    </row>
    <row r="6" spans="2:10" ht="19.5" customHeight="1">
      <c r="B6" s="362"/>
      <c r="C6" s="363"/>
      <c r="D6" s="212" t="s">
        <v>138</v>
      </c>
      <c r="E6" s="212" t="s">
        <v>139</v>
      </c>
      <c r="F6" s="211" t="s">
        <v>136</v>
      </c>
      <c r="G6" s="286" t="s">
        <v>137</v>
      </c>
      <c r="H6" s="287">
        <v>1089194</v>
      </c>
    </row>
    <row r="7" spans="2:10" ht="19.5" customHeight="1">
      <c r="B7" s="362"/>
      <c r="C7" s="364"/>
      <c r="D7" s="212" t="s">
        <v>140</v>
      </c>
      <c r="E7" s="212" t="s">
        <v>135</v>
      </c>
      <c r="F7" s="211" t="s">
        <v>136</v>
      </c>
      <c r="G7" s="286" t="s">
        <v>137</v>
      </c>
      <c r="H7" s="287">
        <v>2311114</v>
      </c>
    </row>
    <row r="8" spans="2:10" ht="19.5" customHeight="1">
      <c r="B8" s="362"/>
      <c r="C8" s="363"/>
      <c r="D8" s="212" t="s">
        <v>141</v>
      </c>
      <c r="E8" s="212" t="s">
        <v>139</v>
      </c>
      <c r="F8" s="211" t="s">
        <v>136</v>
      </c>
      <c r="G8" s="286" t="s">
        <v>137</v>
      </c>
      <c r="H8" s="287">
        <v>2460406</v>
      </c>
    </row>
    <row r="9" spans="2:10" ht="19.5" customHeight="1">
      <c r="B9" s="362"/>
      <c r="C9" s="363"/>
      <c r="D9" s="212" t="s">
        <v>142</v>
      </c>
      <c r="E9" s="212" t="s">
        <v>143</v>
      </c>
      <c r="F9" s="211" t="s">
        <v>136</v>
      </c>
      <c r="G9" s="286" t="s">
        <v>137</v>
      </c>
      <c r="H9" s="287">
        <v>1940803</v>
      </c>
    </row>
    <row r="10" spans="2:10" ht="19.5" customHeight="1">
      <c r="B10" s="362"/>
      <c r="C10" s="363"/>
      <c r="D10" s="212" t="s">
        <v>144</v>
      </c>
      <c r="E10" s="212" t="s">
        <v>135</v>
      </c>
      <c r="F10" s="211" t="s">
        <v>136</v>
      </c>
      <c r="G10" s="286" t="s">
        <v>137</v>
      </c>
      <c r="H10" s="287">
        <v>2151699</v>
      </c>
    </row>
    <row r="11" spans="2:10" ht="19.5" customHeight="1" thickBot="1">
      <c r="B11" s="362"/>
      <c r="C11" s="364"/>
      <c r="D11" s="212" t="s">
        <v>145</v>
      </c>
      <c r="E11" s="212" t="s">
        <v>146</v>
      </c>
      <c r="F11" s="211" t="s">
        <v>136</v>
      </c>
      <c r="G11" s="286" t="s">
        <v>137</v>
      </c>
      <c r="H11" s="287">
        <v>2378191</v>
      </c>
    </row>
    <row r="12" spans="2:10" ht="24" customHeight="1" thickBot="1">
      <c r="B12" s="388" t="s">
        <v>147</v>
      </c>
      <c r="C12" s="389"/>
      <c r="D12" s="389"/>
      <c r="E12" s="389"/>
      <c r="F12" s="389"/>
      <c r="G12" s="389"/>
      <c r="H12" s="217">
        <f>SUM(H5:H11)</f>
        <v>13296705</v>
      </c>
    </row>
    <row r="37" spans="3:7" ht="14.25" customHeight="1">
      <c r="C37" s="6" t="s">
        <v>148</v>
      </c>
      <c r="F37" s="6" t="s">
        <v>131</v>
      </c>
      <c r="G37" s="6"/>
    </row>
    <row r="38" spans="3:7" ht="14.25" customHeight="1">
      <c r="C38" s="1" t="s">
        <v>149</v>
      </c>
      <c r="F38" s="1" t="s">
        <v>136</v>
      </c>
    </row>
    <row r="39" spans="3:7" ht="14.25" customHeight="1">
      <c r="C39" s="1" t="s">
        <v>150</v>
      </c>
      <c r="F39" s="1" t="s">
        <v>151</v>
      </c>
    </row>
    <row r="40" spans="3:7" ht="14.25" customHeight="1">
      <c r="C40" s="1" t="s">
        <v>152</v>
      </c>
      <c r="F40" s="1" t="s">
        <v>153</v>
      </c>
    </row>
    <row r="41" spans="3:7" ht="14.25" customHeight="1">
      <c r="C41" s="1" t="s">
        <v>154</v>
      </c>
      <c r="F41" s="1" t="s">
        <v>155</v>
      </c>
    </row>
    <row r="42" spans="3:7" ht="14.25" customHeight="1">
      <c r="C42" s="1" t="s">
        <v>156</v>
      </c>
      <c r="F42" s="1" t="s">
        <v>157</v>
      </c>
    </row>
    <row r="43" spans="3:7" ht="14.25" customHeight="1">
      <c r="F43" s="1" t="s">
        <v>158</v>
      </c>
    </row>
  </sheetData>
  <autoFilter ref="B4:G4" xr:uid="{26A9ADBA-54DF-4E50-B7DD-F6AB61D57922}"/>
  <mergeCells count="4">
    <mergeCell ref="B1:J1"/>
    <mergeCell ref="B2:G2"/>
    <mergeCell ref="B3:H3"/>
    <mergeCell ref="B12:G12"/>
  </mergeCells>
  <dataValidations count="2">
    <dataValidation type="list" allowBlank="1" showInputMessage="1" showErrorMessage="1" sqref="F5:F11" xr:uid="{D3C63BE8-8BEA-4A3C-8325-C0841098FEA4}">
      <formula1>$F$38:$F$43</formula1>
    </dataValidation>
    <dataValidation type="list" allowBlank="1" showInputMessage="1" showErrorMessage="1" sqref="C5:C11" xr:uid="{EB8EC2B9-18E9-4A98-9116-2A02DC0D1FD3}">
      <formula1>$C$38:$C$44</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F8" zoomScale="70" zoomScaleNormal="70" workbookViewId="0">
      <selection activeCell="F8" sqref="F8"/>
    </sheetView>
  </sheetViews>
  <sheetFormatPr defaultColWidth="9.140625" defaultRowHeight="11.25"/>
  <cols>
    <col min="1" max="1" width="1.7109375" style="78" customWidth="1"/>
    <col min="2" max="2" width="8.85546875" style="183" customWidth="1"/>
    <col min="3" max="3" width="22.28515625" style="183" customWidth="1"/>
    <col min="4" max="4" width="21" style="183" customWidth="1"/>
    <col min="5" max="5" width="60.42578125" style="183" customWidth="1"/>
    <col min="6" max="6" width="40.7109375" style="183" customWidth="1"/>
    <col min="7" max="7" width="35.5703125" style="184" customWidth="1"/>
    <col min="8" max="8" width="23" style="78" customWidth="1"/>
    <col min="9" max="9" width="15.7109375" style="78" customWidth="1"/>
    <col min="10" max="10" width="17.28515625" style="78" customWidth="1"/>
    <col min="11" max="11" width="23" style="78" customWidth="1"/>
    <col min="12" max="15" width="8.28515625" style="78" customWidth="1"/>
    <col min="16" max="16" width="18.7109375" style="78" customWidth="1"/>
    <col min="17" max="17" width="18.7109375" style="321" customWidth="1"/>
    <col min="18" max="18" width="59.5703125" style="78" customWidth="1"/>
    <col min="19" max="19" width="32.5703125" style="78" customWidth="1"/>
    <col min="20" max="20" width="29.85546875" style="78" customWidth="1"/>
    <col min="21" max="21" width="22.7109375" style="78" customWidth="1"/>
    <col min="22" max="22" width="17.28515625" style="78" customWidth="1"/>
    <col min="23" max="23" width="25.28515625" style="78" customWidth="1"/>
    <col min="24" max="24" width="27.7109375" style="78" customWidth="1"/>
    <col min="25" max="27" width="12.7109375" style="78" customWidth="1"/>
    <col min="28" max="28" width="11.42578125" style="78"/>
    <col min="29" max="29" width="8" style="78" customWidth="1"/>
    <col min="30" max="30" width="8.28515625" style="78" customWidth="1"/>
    <col min="31" max="31" width="12.42578125" style="78" customWidth="1"/>
    <col min="32" max="16384" width="9.140625" style="78"/>
  </cols>
  <sheetData>
    <row r="1" spans="2:25" ht="33" customHeight="1">
      <c r="B1" s="395" t="s">
        <v>159</v>
      </c>
      <c r="C1" s="395"/>
      <c r="D1" s="395"/>
      <c r="E1" s="395"/>
      <c r="F1" s="395"/>
      <c r="G1" s="395"/>
      <c r="H1" s="395"/>
      <c r="I1" s="395"/>
      <c r="J1" s="395"/>
      <c r="K1" s="395"/>
      <c r="L1" s="395"/>
      <c r="M1" s="395"/>
      <c r="N1" s="395"/>
      <c r="O1" s="395"/>
      <c r="P1" s="395"/>
      <c r="Q1" s="395"/>
      <c r="R1" s="395"/>
      <c r="S1" s="395"/>
      <c r="T1" s="395"/>
      <c r="U1" s="395"/>
      <c r="V1" s="395"/>
      <c r="W1" s="395"/>
      <c r="X1" s="395"/>
      <c r="Y1" s="175"/>
    </row>
    <row r="2" spans="2:25" ht="32.25" customHeight="1">
      <c r="B2" s="403" t="s">
        <v>160</v>
      </c>
      <c r="C2" s="403"/>
      <c r="D2" s="404"/>
      <c r="E2" s="404"/>
      <c r="F2" s="404"/>
      <c r="G2" s="404"/>
      <c r="H2" s="404"/>
      <c r="I2" s="404"/>
      <c r="J2" s="404"/>
      <c r="K2" s="404"/>
      <c r="L2" s="404"/>
      <c r="M2" s="404"/>
      <c r="N2" s="404"/>
      <c r="O2" s="404"/>
      <c r="P2" s="404"/>
      <c r="Q2" s="404"/>
      <c r="R2" s="404"/>
      <c r="S2" s="404"/>
      <c r="T2" s="404"/>
      <c r="U2" s="404"/>
      <c r="V2" s="404"/>
      <c r="W2" s="404"/>
      <c r="X2" s="404"/>
    </row>
    <row r="3" spans="2:25" ht="32.25" customHeight="1">
      <c r="B3" s="408" t="s">
        <v>161</v>
      </c>
      <c r="C3" s="423" t="s">
        <v>162</v>
      </c>
      <c r="D3" s="411" t="s">
        <v>163</v>
      </c>
      <c r="E3" s="411" t="s">
        <v>164</v>
      </c>
      <c r="F3" s="411" t="s">
        <v>165</v>
      </c>
      <c r="G3" s="411" t="s">
        <v>166</v>
      </c>
      <c r="H3" s="411" t="s">
        <v>167</v>
      </c>
      <c r="I3" s="411" t="s">
        <v>168</v>
      </c>
      <c r="J3" s="411" t="s">
        <v>169</v>
      </c>
      <c r="K3" s="411" t="s">
        <v>170</v>
      </c>
      <c r="L3" s="414" t="s">
        <v>171</v>
      </c>
      <c r="M3" s="415"/>
      <c r="N3" s="415"/>
      <c r="O3" s="416"/>
      <c r="P3" s="420" t="s">
        <v>172</v>
      </c>
      <c r="Q3" s="390" t="s">
        <v>173</v>
      </c>
      <c r="R3" s="396" t="s">
        <v>174</v>
      </c>
      <c r="S3" s="397"/>
      <c r="T3" s="397"/>
      <c r="U3" s="397"/>
      <c r="V3" s="397"/>
      <c r="W3" s="397"/>
      <c r="X3" s="398"/>
    </row>
    <row r="4" spans="2:25" ht="50.1" customHeight="1">
      <c r="B4" s="409"/>
      <c r="C4" s="424"/>
      <c r="D4" s="412"/>
      <c r="E4" s="412"/>
      <c r="F4" s="412"/>
      <c r="G4" s="412"/>
      <c r="H4" s="412"/>
      <c r="I4" s="412"/>
      <c r="J4" s="412"/>
      <c r="K4" s="412"/>
      <c r="L4" s="417"/>
      <c r="M4" s="418"/>
      <c r="N4" s="418"/>
      <c r="O4" s="419"/>
      <c r="P4" s="421"/>
      <c r="Q4" s="391"/>
      <c r="R4" s="399" t="s">
        <v>175</v>
      </c>
      <c r="S4" s="401" t="s">
        <v>176</v>
      </c>
      <c r="T4" s="401" t="s">
        <v>177</v>
      </c>
      <c r="U4" s="401" t="s">
        <v>178</v>
      </c>
      <c r="V4" s="405" t="s">
        <v>179</v>
      </c>
      <c r="W4" s="406"/>
      <c r="X4" s="407"/>
    </row>
    <row r="5" spans="2:25" ht="56.1" customHeight="1">
      <c r="B5" s="409"/>
      <c r="C5" s="425"/>
      <c r="D5" s="413"/>
      <c r="E5" s="413"/>
      <c r="F5" s="413"/>
      <c r="G5" s="413"/>
      <c r="H5" s="413"/>
      <c r="I5" s="413"/>
      <c r="J5" s="413"/>
      <c r="K5" s="413"/>
      <c r="L5" s="176" t="s">
        <v>180</v>
      </c>
      <c r="M5" s="176" t="s">
        <v>181</v>
      </c>
      <c r="N5" s="176" t="s">
        <v>182</v>
      </c>
      <c r="O5" s="176" t="s">
        <v>183</v>
      </c>
      <c r="P5" s="422"/>
      <c r="Q5" s="392"/>
      <c r="R5" s="400"/>
      <c r="S5" s="402"/>
      <c r="T5" s="402"/>
      <c r="U5" s="402"/>
      <c r="V5" s="177" t="s">
        <v>184</v>
      </c>
      <c r="W5" s="177" t="s">
        <v>185</v>
      </c>
      <c r="X5" s="178" t="s">
        <v>186</v>
      </c>
    </row>
    <row r="6" spans="2:25" ht="24" customHeight="1">
      <c r="B6" s="409"/>
      <c r="C6" s="261"/>
      <c r="D6" s="221"/>
      <c r="E6" s="221"/>
      <c r="F6" s="221"/>
      <c r="G6" s="222"/>
      <c r="H6" s="222"/>
      <c r="I6" s="221"/>
      <c r="J6" s="223"/>
      <c r="K6" s="221"/>
      <c r="L6" s="221"/>
      <c r="M6" s="221"/>
      <c r="N6" s="221"/>
      <c r="O6" s="221"/>
      <c r="P6" s="224"/>
      <c r="Q6" s="323" t="s">
        <v>187</v>
      </c>
      <c r="R6" s="349"/>
      <c r="S6" s="338"/>
      <c r="T6" s="339"/>
      <c r="U6" s="340"/>
      <c r="V6" s="324"/>
      <c r="W6" s="218"/>
      <c r="X6" s="219"/>
    </row>
    <row r="7" spans="2:25" ht="46.15" customHeight="1">
      <c r="B7" s="409"/>
      <c r="C7" s="432" t="s">
        <v>188</v>
      </c>
      <c r="D7" s="435" t="s">
        <v>189</v>
      </c>
      <c r="E7" s="257" t="s">
        <v>190</v>
      </c>
      <c r="F7" s="257" t="s">
        <v>191</v>
      </c>
      <c r="G7" s="258" t="s">
        <v>192</v>
      </c>
      <c r="H7" s="259" t="s">
        <v>193</v>
      </c>
      <c r="I7" s="260">
        <v>100</v>
      </c>
      <c r="J7" s="243" t="s">
        <v>194</v>
      </c>
      <c r="K7" s="229" t="s">
        <v>195</v>
      </c>
      <c r="L7" s="230" t="s">
        <v>137</v>
      </c>
      <c r="M7" s="230" t="s">
        <v>137</v>
      </c>
      <c r="N7" s="230" t="s">
        <v>137</v>
      </c>
      <c r="O7" s="230" t="s">
        <v>137</v>
      </c>
      <c r="P7" s="220" t="s">
        <v>196</v>
      </c>
      <c r="Q7" s="316">
        <v>155</v>
      </c>
      <c r="R7" s="322" t="s">
        <v>197</v>
      </c>
      <c r="S7" s="326" t="s">
        <v>198</v>
      </c>
      <c r="T7" s="337" t="s">
        <v>199</v>
      </c>
      <c r="U7" s="329" t="s">
        <v>200</v>
      </c>
      <c r="V7" s="328" t="s">
        <v>187</v>
      </c>
      <c r="W7" s="328" t="s">
        <v>187</v>
      </c>
      <c r="X7" s="179"/>
    </row>
    <row r="8" spans="2:25" ht="101.25" customHeight="1">
      <c r="B8" s="409"/>
      <c r="C8" s="433"/>
      <c r="D8" s="436"/>
      <c r="E8" s="248" t="s">
        <v>201</v>
      </c>
      <c r="F8" s="248" t="s">
        <v>191</v>
      </c>
      <c r="G8" s="249" t="s">
        <v>202</v>
      </c>
      <c r="H8" s="231" t="s">
        <v>193</v>
      </c>
      <c r="I8" s="251">
        <v>240</v>
      </c>
      <c r="J8" s="244" t="s">
        <v>194</v>
      </c>
      <c r="K8" s="232" t="s">
        <v>203</v>
      </c>
      <c r="L8" s="233" t="s">
        <v>137</v>
      </c>
      <c r="M8" s="233" t="s">
        <v>137</v>
      </c>
      <c r="N8" s="233" t="s">
        <v>137</v>
      </c>
      <c r="O8" s="233" t="s">
        <v>137</v>
      </c>
      <c r="P8" s="220" t="s">
        <v>204</v>
      </c>
      <c r="Q8" s="316">
        <f>358+263</f>
        <v>621</v>
      </c>
      <c r="R8" s="350" t="s">
        <v>205</v>
      </c>
      <c r="S8" s="326" t="s">
        <v>198</v>
      </c>
      <c r="T8" s="330" t="s">
        <v>206</v>
      </c>
      <c r="U8" s="331" t="s">
        <v>200</v>
      </c>
      <c r="V8" s="327" t="s">
        <v>187</v>
      </c>
      <c r="W8" s="327" t="s">
        <v>187</v>
      </c>
      <c r="X8" s="181"/>
    </row>
    <row r="9" spans="2:25" ht="46.15" customHeight="1">
      <c r="B9" s="409"/>
      <c r="C9" s="434"/>
      <c r="D9" s="437"/>
      <c r="E9" s="248" t="s">
        <v>207</v>
      </c>
      <c r="F9" s="248" t="s">
        <v>191</v>
      </c>
      <c r="G9" s="249" t="s">
        <v>208</v>
      </c>
      <c r="H9" s="231" t="s">
        <v>193</v>
      </c>
      <c r="I9" s="251">
        <v>5</v>
      </c>
      <c r="J9" s="244" t="s">
        <v>209</v>
      </c>
      <c r="K9" s="232" t="s">
        <v>210</v>
      </c>
      <c r="L9" s="233" t="s">
        <v>137</v>
      </c>
      <c r="M9" s="233" t="s">
        <v>137</v>
      </c>
      <c r="N9" s="233" t="s">
        <v>137</v>
      </c>
      <c r="O9" s="233" t="s">
        <v>137</v>
      </c>
      <c r="P9" s="220" t="s">
        <v>211</v>
      </c>
      <c r="Q9" s="316">
        <v>5</v>
      </c>
      <c r="R9" s="325" t="s">
        <v>212</v>
      </c>
      <c r="S9" s="326" t="s">
        <v>213</v>
      </c>
      <c r="T9" s="344" t="s">
        <v>199</v>
      </c>
      <c r="U9" s="345" t="s">
        <v>200</v>
      </c>
      <c r="V9" s="332" t="s">
        <v>214</v>
      </c>
      <c r="W9" s="327" t="s">
        <v>187</v>
      </c>
      <c r="X9" s="181"/>
    </row>
    <row r="10" spans="2:25" ht="408" customHeight="1">
      <c r="B10" s="409"/>
      <c r="C10" s="438" t="s">
        <v>215</v>
      </c>
      <c r="D10" s="439" t="s">
        <v>216</v>
      </c>
      <c r="E10" s="248" t="s">
        <v>217</v>
      </c>
      <c r="F10" s="248" t="s">
        <v>218</v>
      </c>
      <c r="G10" s="252" t="s">
        <v>219</v>
      </c>
      <c r="H10" s="253" t="s">
        <v>220</v>
      </c>
      <c r="I10" s="251">
        <v>5</v>
      </c>
      <c r="J10" s="245" t="s">
        <v>221</v>
      </c>
      <c r="K10" s="234" t="s">
        <v>222</v>
      </c>
      <c r="L10" s="235" t="s">
        <v>137</v>
      </c>
      <c r="M10" s="235" t="s">
        <v>137</v>
      </c>
      <c r="N10" s="235" t="s">
        <v>137</v>
      </c>
      <c r="O10" s="235" t="s">
        <v>137</v>
      </c>
      <c r="P10" s="180" t="s">
        <v>223</v>
      </c>
      <c r="Q10" s="316">
        <v>6</v>
      </c>
      <c r="R10" s="325" t="s">
        <v>224</v>
      </c>
      <c r="S10" s="343" t="s">
        <v>198</v>
      </c>
      <c r="T10" s="342" t="s">
        <v>199</v>
      </c>
      <c r="U10" s="331" t="s">
        <v>200</v>
      </c>
      <c r="V10" s="327" t="s">
        <v>187</v>
      </c>
      <c r="W10" s="327" t="s">
        <v>187</v>
      </c>
      <c r="X10" s="181"/>
    </row>
    <row r="11" spans="2:25" ht="180.75" customHeight="1">
      <c r="B11" s="409"/>
      <c r="C11" s="433"/>
      <c r="D11" s="436"/>
      <c r="E11" s="248" t="s">
        <v>225</v>
      </c>
      <c r="F11" s="248" t="s">
        <v>218</v>
      </c>
      <c r="G11" s="249" t="s">
        <v>226</v>
      </c>
      <c r="H11" s="231" t="s">
        <v>193</v>
      </c>
      <c r="I11" s="250">
        <v>2</v>
      </c>
      <c r="J11" s="244" t="s">
        <v>227</v>
      </c>
      <c r="K11" s="232" t="s">
        <v>228</v>
      </c>
      <c r="L11" s="233" t="s">
        <v>137</v>
      </c>
      <c r="M11" s="233" t="s">
        <v>137</v>
      </c>
      <c r="N11" s="233" t="s">
        <v>137</v>
      </c>
      <c r="O11" s="233" t="s">
        <v>137</v>
      </c>
      <c r="P11" s="180" t="s">
        <v>229</v>
      </c>
      <c r="Q11" s="316">
        <v>2</v>
      </c>
      <c r="R11" s="325" t="s">
        <v>230</v>
      </c>
      <c r="S11" s="343" t="s">
        <v>198</v>
      </c>
      <c r="T11" s="346" t="s">
        <v>199</v>
      </c>
      <c r="U11" s="347" t="s">
        <v>200</v>
      </c>
      <c r="V11" s="327" t="s">
        <v>187</v>
      </c>
      <c r="W11" s="327" t="s">
        <v>187</v>
      </c>
      <c r="X11" s="181"/>
    </row>
    <row r="12" spans="2:25" ht="46.15" customHeight="1">
      <c r="B12" s="409"/>
      <c r="C12" s="434"/>
      <c r="D12" s="437"/>
      <c r="E12" s="248" t="s">
        <v>231</v>
      </c>
      <c r="F12" s="248" t="s">
        <v>218</v>
      </c>
      <c r="G12" s="249" t="s">
        <v>226</v>
      </c>
      <c r="H12" s="231" t="s">
        <v>193</v>
      </c>
      <c r="I12" s="250">
        <v>2</v>
      </c>
      <c r="J12" s="244" t="s">
        <v>232</v>
      </c>
      <c r="K12" s="232" t="s">
        <v>233</v>
      </c>
      <c r="L12" s="233" t="s">
        <v>137</v>
      </c>
      <c r="M12" s="233" t="s">
        <v>137</v>
      </c>
      <c r="N12" s="233" t="s">
        <v>137</v>
      </c>
      <c r="O12" s="233" t="s">
        <v>137</v>
      </c>
      <c r="P12" s="180" t="s">
        <v>234</v>
      </c>
      <c r="Q12" s="316" t="s">
        <v>187</v>
      </c>
      <c r="R12" s="351"/>
      <c r="S12" s="326" t="s">
        <v>187</v>
      </c>
      <c r="T12" s="327" t="s">
        <v>187</v>
      </c>
      <c r="U12" s="327" t="s">
        <v>187</v>
      </c>
      <c r="V12" s="327" t="s">
        <v>187</v>
      </c>
      <c r="W12" s="327" t="s">
        <v>187</v>
      </c>
      <c r="X12" s="181"/>
    </row>
    <row r="13" spans="2:25" ht="46.15" customHeight="1">
      <c r="B13" s="409"/>
      <c r="C13" s="438" t="s">
        <v>235</v>
      </c>
      <c r="D13" s="439" t="s">
        <v>236</v>
      </c>
      <c r="E13" s="248" t="s">
        <v>237</v>
      </c>
      <c r="F13" s="248" t="s">
        <v>191</v>
      </c>
      <c r="G13" s="249" t="s">
        <v>226</v>
      </c>
      <c r="H13" s="231" t="s">
        <v>193</v>
      </c>
      <c r="I13" s="250">
        <v>20</v>
      </c>
      <c r="J13" s="244" t="s">
        <v>194</v>
      </c>
      <c r="K13" s="232" t="s">
        <v>238</v>
      </c>
      <c r="L13" s="233" t="s">
        <v>137</v>
      </c>
      <c r="M13" s="233" t="s">
        <v>137</v>
      </c>
      <c r="N13" s="233" t="s">
        <v>137</v>
      </c>
      <c r="O13" s="233" t="s">
        <v>137</v>
      </c>
      <c r="P13" s="180" t="s">
        <v>239</v>
      </c>
      <c r="Q13" s="316" t="s">
        <v>187</v>
      </c>
      <c r="R13" s="352" t="s">
        <v>240</v>
      </c>
      <c r="S13" s="326" t="s">
        <v>187</v>
      </c>
      <c r="T13" s="341" t="s">
        <v>241</v>
      </c>
      <c r="U13" s="327" t="s">
        <v>200</v>
      </c>
      <c r="V13" s="329" t="s">
        <v>187</v>
      </c>
      <c r="W13" s="327" t="s">
        <v>187</v>
      </c>
      <c r="X13" s="181"/>
    </row>
    <row r="14" spans="2:25" ht="46.15" customHeight="1">
      <c r="B14" s="409"/>
      <c r="C14" s="434"/>
      <c r="D14" s="437"/>
      <c r="E14" s="248" t="s">
        <v>242</v>
      </c>
      <c r="F14" s="248" t="s">
        <v>191</v>
      </c>
      <c r="G14" s="249" t="s">
        <v>202</v>
      </c>
      <c r="H14" s="254" t="s">
        <v>193</v>
      </c>
      <c r="I14" s="255">
        <v>1</v>
      </c>
      <c r="J14" s="244" t="s">
        <v>243</v>
      </c>
      <c r="K14" s="232" t="s">
        <v>244</v>
      </c>
      <c r="L14" s="233"/>
      <c r="M14" s="233"/>
      <c r="N14" s="233" t="s">
        <v>137</v>
      </c>
      <c r="O14" s="233" t="s">
        <v>137</v>
      </c>
      <c r="P14" s="180" t="s">
        <v>245</v>
      </c>
      <c r="Q14" s="316">
        <v>15</v>
      </c>
      <c r="R14" s="353" t="s">
        <v>246</v>
      </c>
      <c r="S14" s="326" t="s">
        <v>247</v>
      </c>
      <c r="T14" s="342" t="s">
        <v>199</v>
      </c>
      <c r="U14" s="333" t="s">
        <v>248</v>
      </c>
      <c r="V14" s="334" t="s">
        <v>249</v>
      </c>
      <c r="W14" s="327" t="s">
        <v>187</v>
      </c>
      <c r="X14" s="181"/>
    </row>
    <row r="15" spans="2:25" ht="46.15" customHeight="1">
      <c r="B15" s="409"/>
      <c r="C15" s="438" t="s">
        <v>250</v>
      </c>
      <c r="D15" s="439" t="s">
        <v>251</v>
      </c>
      <c r="E15" s="256" t="s">
        <v>252</v>
      </c>
      <c r="F15" s="256" t="s">
        <v>253</v>
      </c>
      <c r="G15" s="249" t="s">
        <v>254</v>
      </c>
      <c r="H15" s="254" t="s">
        <v>220</v>
      </c>
      <c r="I15" s="255">
        <v>4</v>
      </c>
      <c r="J15" s="244" t="s">
        <v>255</v>
      </c>
      <c r="K15" s="232" t="s">
        <v>256</v>
      </c>
      <c r="L15" s="233"/>
      <c r="M15" s="233" t="s">
        <v>137</v>
      </c>
      <c r="N15" s="233" t="s">
        <v>137</v>
      </c>
      <c r="O15" s="233" t="s">
        <v>137</v>
      </c>
      <c r="P15" s="180" t="s">
        <v>257</v>
      </c>
      <c r="Q15" s="316" t="s">
        <v>187</v>
      </c>
      <c r="R15" s="351"/>
      <c r="S15" s="326" t="s">
        <v>187</v>
      </c>
      <c r="T15" s="327" t="s">
        <v>187</v>
      </c>
      <c r="U15" s="327" t="s">
        <v>187</v>
      </c>
      <c r="V15" s="327" t="s">
        <v>187</v>
      </c>
      <c r="W15" s="327" t="s">
        <v>187</v>
      </c>
      <c r="X15" s="181"/>
    </row>
    <row r="16" spans="2:25" ht="46.15" customHeight="1">
      <c r="B16" s="409"/>
      <c r="C16" s="433"/>
      <c r="D16" s="436"/>
      <c r="E16" s="248" t="s">
        <v>258</v>
      </c>
      <c r="F16" s="248" t="s">
        <v>253</v>
      </c>
      <c r="G16" s="249" t="s">
        <v>254</v>
      </c>
      <c r="H16" s="231" t="s">
        <v>220</v>
      </c>
      <c r="I16" s="250">
        <v>2</v>
      </c>
      <c r="J16" s="244" t="s">
        <v>259</v>
      </c>
      <c r="K16" s="232" t="s">
        <v>260</v>
      </c>
      <c r="L16" s="236"/>
      <c r="M16" s="233" t="s">
        <v>137</v>
      </c>
      <c r="N16" s="233" t="s">
        <v>137</v>
      </c>
      <c r="O16" s="233" t="s">
        <v>137</v>
      </c>
      <c r="P16" s="180" t="s">
        <v>261</v>
      </c>
      <c r="Q16" s="316" t="s">
        <v>187</v>
      </c>
      <c r="R16" s="351"/>
      <c r="S16" s="326" t="s">
        <v>187</v>
      </c>
      <c r="T16" s="327" t="s">
        <v>187</v>
      </c>
      <c r="U16" s="327" t="s">
        <v>187</v>
      </c>
      <c r="V16" s="327" t="s">
        <v>187</v>
      </c>
      <c r="W16" s="327" t="s">
        <v>187</v>
      </c>
      <c r="X16" s="181"/>
    </row>
    <row r="17" spans="2:24" ht="46.15" customHeight="1">
      <c r="B17" s="409"/>
      <c r="C17" s="433"/>
      <c r="D17" s="436"/>
      <c r="E17" s="248" t="s">
        <v>262</v>
      </c>
      <c r="F17" s="248" t="s">
        <v>253</v>
      </c>
      <c r="G17" s="249" t="s">
        <v>254</v>
      </c>
      <c r="H17" s="231" t="s">
        <v>220</v>
      </c>
      <c r="I17" s="250">
        <v>2</v>
      </c>
      <c r="J17" s="244" t="s">
        <v>263</v>
      </c>
      <c r="K17" s="232" t="s">
        <v>264</v>
      </c>
      <c r="L17" s="236"/>
      <c r="M17" s="233" t="s">
        <v>137</v>
      </c>
      <c r="N17" s="233" t="s">
        <v>137</v>
      </c>
      <c r="O17" s="233" t="s">
        <v>137</v>
      </c>
      <c r="P17" s="180" t="s">
        <v>265</v>
      </c>
      <c r="Q17" s="316" t="s">
        <v>187</v>
      </c>
      <c r="R17" s="351"/>
      <c r="S17" s="326" t="s">
        <v>187</v>
      </c>
      <c r="T17" s="327" t="s">
        <v>187</v>
      </c>
      <c r="U17" s="327" t="s">
        <v>187</v>
      </c>
      <c r="V17" s="327" t="s">
        <v>187</v>
      </c>
      <c r="W17" s="327" t="s">
        <v>187</v>
      </c>
      <c r="X17" s="181"/>
    </row>
    <row r="18" spans="2:24" ht="46.15" customHeight="1">
      <c r="B18" s="409"/>
      <c r="C18" s="433"/>
      <c r="D18" s="436"/>
      <c r="E18" s="248" t="s">
        <v>266</v>
      </c>
      <c r="F18" s="248" t="s">
        <v>253</v>
      </c>
      <c r="G18" s="249" t="s">
        <v>202</v>
      </c>
      <c r="H18" s="231" t="s">
        <v>220</v>
      </c>
      <c r="I18" s="250">
        <v>1</v>
      </c>
      <c r="J18" s="244" t="s">
        <v>267</v>
      </c>
      <c r="K18" s="232" t="s">
        <v>268</v>
      </c>
      <c r="L18" s="236"/>
      <c r="M18" s="236"/>
      <c r="N18" s="233" t="s">
        <v>137</v>
      </c>
      <c r="O18" s="233" t="s">
        <v>137</v>
      </c>
      <c r="P18" s="180" t="s">
        <v>269</v>
      </c>
      <c r="Q18" s="316" t="s">
        <v>187</v>
      </c>
      <c r="R18" s="351"/>
      <c r="S18" s="326" t="s">
        <v>187</v>
      </c>
      <c r="T18" s="329" t="s">
        <v>187</v>
      </c>
      <c r="U18" s="329" t="s">
        <v>187</v>
      </c>
      <c r="V18" s="327" t="s">
        <v>187</v>
      </c>
      <c r="W18" s="327" t="s">
        <v>187</v>
      </c>
      <c r="X18" s="181"/>
    </row>
    <row r="19" spans="2:24" ht="110.25" customHeight="1">
      <c r="B19" s="410"/>
      <c r="C19" s="434"/>
      <c r="D19" s="437"/>
      <c r="E19" s="248" t="s">
        <v>270</v>
      </c>
      <c r="F19" s="248" t="s">
        <v>253</v>
      </c>
      <c r="G19" s="249" t="s">
        <v>202</v>
      </c>
      <c r="H19" s="231" t="s">
        <v>220</v>
      </c>
      <c r="I19" s="250">
        <v>20</v>
      </c>
      <c r="J19" s="244" t="s">
        <v>221</v>
      </c>
      <c r="K19" s="232" t="s">
        <v>271</v>
      </c>
      <c r="L19" s="233" t="s">
        <v>137</v>
      </c>
      <c r="M19" s="236"/>
      <c r="N19" s="236"/>
      <c r="O19" s="236"/>
      <c r="P19" s="180" t="s">
        <v>272</v>
      </c>
      <c r="Q19" s="316">
        <f>32+1</f>
        <v>33</v>
      </c>
      <c r="R19" s="354" t="s">
        <v>273</v>
      </c>
      <c r="S19" s="343" t="s">
        <v>274</v>
      </c>
      <c r="T19" s="348" t="s">
        <v>206</v>
      </c>
      <c r="U19" s="331" t="s">
        <v>248</v>
      </c>
      <c r="V19" s="327" t="s">
        <v>187</v>
      </c>
      <c r="W19" s="327" t="s">
        <v>187</v>
      </c>
      <c r="X19" s="181"/>
    </row>
    <row r="20" spans="2:24" ht="42.6" customHeight="1">
      <c r="B20" s="468" t="s">
        <v>275</v>
      </c>
      <c r="C20" s="471" t="s">
        <v>276</v>
      </c>
      <c r="D20" s="455" t="s">
        <v>277</v>
      </c>
      <c r="E20" s="456"/>
      <c r="F20" s="452" t="s">
        <v>278</v>
      </c>
      <c r="G20" s="453"/>
      <c r="H20" s="454"/>
      <c r="I20" s="237">
        <v>3</v>
      </c>
      <c r="J20" s="246" t="s">
        <v>279</v>
      </c>
      <c r="K20" s="238" t="s">
        <v>280</v>
      </c>
      <c r="L20" s="237" t="s">
        <v>281</v>
      </c>
      <c r="M20" s="237" t="s">
        <v>281</v>
      </c>
      <c r="N20" s="237" t="s">
        <v>281</v>
      </c>
      <c r="O20" s="237" t="s">
        <v>281</v>
      </c>
      <c r="P20" s="180" t="s">
        <v>282</v>
      </c>
      <c r="Q20" s="316" t="s">
        <v>187</v>
      </c>
      <c r="R20" s="351"/>
      <c r="S20" s="326" t="s">
        <v>187</v>
      </c>
      <c r="T20" s="327" t="s">
        <v>187</v>
      </c>
      <c r="U20" s="327" t="s">
        <v>187</v>
      </c>
      <c r="V20" s="327" t="s">
        <v>187</v>
      </c>
      <c r="W20" s="327" t="s">
        <v>187</v>
      </c>
      <c r="X20" s="181"/>
    </row>
    <row r="21" spans="2:24" ht="42.6" customHeight="1">
      <c r="B21" s="469"/>
      <c r="C21" s="447"/>
      <c r="D21" s="455" t="s">
        <v>283</v>
      </c>
      <c r="E21" s="456"/>
      <c r="F21" s="452" t="s">
        <v>284</v>
      </c>
      <c r="G21" s="453"/>
      <c r="H21" s="454"/>
      <c r="I21" s="237">
        <v>3</v>
      </c>
      <c r="J21" s="246" t="s">
        <v>279</v>
      </c>
      <c r="K21" s="238" t="s">
        <v>280</v>
      </c>
      <c r="L21" s="237" t="s">
        <v>281</v>
      </c>
      <c r="M21" s="237" t="s">
        <v>281</v>
      </c>
      <c r="N21" s="237" t="s">
        <v>281</v>
      </c>
      <c r="O21" s="237" t="s">
        <v>281</v>
      </c>
      <c r="P21" s="180" t="s">
        <v>285</v>
      </c>
      <c r="Q21" s="316" t="s">
        <v>187</v>
      </c>
      <c r="R21" s="351"/>
      <c r="S21" s="326" t="s">
        <v>187</v>
      </c>
      <c r="T21" s="327" t="s">
        <v>187</v>
      </c>
      <c r="U21" s="327" t="s">
        <v>187</v>
      </c>
      <c r="V21" s="327" t="s">
        <v>187</v>
      </c>
      <c r="W21" s="327" t="s">
        <v>187</v>
      </c>
      <c r="X21" s="181"/>
    </row>
    <row r="22" spans="2:24" ht="90.75" customHeight="1">
      <c r="B22" s="469"/>
      <c r="C22" s="446" t="s">
        <v>286</v>
      </c>
      <c r="D22" s="448" t="s">
        <v>287</v>
      </c>
      <c r="E22" s="449"/>
      <c r="F22" s="452" t="s">
        <v>288</v>
      </c>
      <c r="G22" s="453"/>
      <c r="H22" s="454"/>
      <c r="I22" s="237">
        <v>14</v>
      </c>
      <c r="J22" s="246" t="s">
        <v>279</v>
      </c>
      <c r="K22" s="238" t="s">
        <v>280</v>
      </c>
      <c r="L22" s="237" t="s">
        <v>281</v>
      </c>
      <c r="M22" s="237" t="s">
        <v>281</v>
      </c>
      <c r="N22" s="237" t="s">
        <v>281</v>
      </c>
      <c r="O22" s="237" t="s">
        <v>281</v>
      </c>
      <c r="P22" s="180" t="s">
        <v>289</v>
      </c>
      <c r="Q22" s="316">
        <f>472+264</f>
        <v>736</v>
      </c>
      <c r="R22" s="354" t="s">
        <v>290</v>
      </c>
      <c r="S22" s="319" t="s">
        <v>274</v>
      </c>
      <c r="T22" s="342" t="s">
        <v>199</v>
      </c>
      <c r="U22" s="327" t="s">
        <v>200</v>
      </c>
      <c r="V22" s="327" t="s">
        <v>187</v>
      </c>
      <c r="W22" s="327" t="s">
        <v>187</v>
      </c>
      <c r="X22" s="181"/>
    </row>
    <row r="23" spans="2:24" ht="114" customHeight="1">
      <c r="B23" s="469"/>
      <c r="C23" s="447"/>
      <c r="D23" s="450"/>
      <c r="E23" s="451"/>
      <c r="F23" s="452" t="s">
        <v>291</v>
      </c>
      <c r="G23" s="453"/>
      <c r="H23" s="454"/>
      <c r="I23" s="237">
        <v>13</v>
      </c>
      <c r="J23" s="246" t="s">
        <v>279</v>
      </c>
      <c r="K23" s="238" t="s">
        <v>280</v>
      </c>
      <c r="L23" s="237" t="s">
        <v>281</v>
      </c>
      <c r="M23" s="237" t="s">
        <v>281</v>
      </c>
      <c r="N23" s="237" t="s">
        <v>281</v>
      </c>
      <c r="O23" s="237" t="s">
        <v>281</v>
      </c>
      <c r="P23" s="180" t="s">
        <v>292</v>
      </c>
      <c r="Q23" s="316">
        <f>40+2</f>
        <v>42</v>
      </c>
      <c r="R23" s="354" t="s">
        <v>293</v>
      </c>
      <c r="S23" s="319" t="s">
        <v>274</v>
      </c>
      <c r="T23" s="342" t="s">
        <v>199</v>
      </c>
      <c r="U23" s="327" t="s">
        <v>200</v>
      </c>
      <c r="V23" s="327" t="s">
        <v>187</v>
      </c>
      <c r="W23" s="327" t="s">
        <v>187</v>
      </c>
      <c r="X23" s="181"/>
    </row>
    <row r="24" spans="2:24" ht="42.6" customHeight="1">
      <c r="B24" s="469"/>
      <c r="C24" s="241" t="s">
        <v>294</v>
      </c>
      <c r="D24" s="455" t="s">
        <v>295</v>
      </c>
      <c r="E24" s="456"/>
      <c r="F24" s="452" t="s">
        <v>296</v>
      </c>
      <c r="G24" s="453"/>
      <c r="H24" s="454"/>
      <c r="I24" s="237">
        <v>2</v>
      </c>
      <c r="J24" s="246" t="s">
        <v>279</v>
      </c>
      <c r="K24" s="238" t="s">
        <v>280</v>
      </c>
      <c r="L24" s="237" t="s">
        <v>281</v>
      </c>
      <c r="M24" s="237" t="s">
        <v>281</v>
      </c>
      <c r="N24" s="237" t="s">
        <v>281</v>
      </c>
      <c r="O24" s="237" t="s">
        <v>281</v>
      </c>
      <c r="P24" s="180" t="s">
        <v>297</v>
      </c>
      <c r="Q24" s="316" t="s">
        <v>187</v>
      </c>
      <c r="R24" s="351"/>
      <c r="S24" s="326" t="s">
        <v>187</v>
      </c>
      <c r="T24" s="327" t="s">
        <v>187</v>
      </c>
      <c r="U24" s="327" t="s">
        <v>187</v>
      </c>
      <c r="V24" s="327" t="s">
        <v>187</v>
      </c>
      <c r="W24" s="327" t="s">
        <v>187</v>
      </c>
      <c r="X24" s="181"/>
    </row>
    <row r="25" spans="2:24" ht="42.6" customHeight="1">
      <c r="B25" s="470"/>
      <c r="C25" s="242" t="s">
        <v>298</v>
      </c>
      <c r="D25" s="463" t="s">
        <v>299</v>
      </c>
      <c r="E25" s="464"/>
      <c r="F25" s="465" t="s">
        <v>300</v>
      </c>
      <c r="G25" s="466"/>
      <c r="H25" s="467"/>
      <c r="I25" s="239">
        <v>2</v>
      </c>
      <c r="J25" s="247" t="s">
        <v>279</v>
      </c>
      <c r="K25" s="240" t="s">
        <v>280</v>
      </c>
      <c r="L25" s="239" t="s">
        <v>281</v>
      </c>
      <c r="M25" s="239" t="s">
        <v>281</v>
      </c>
      <c r="N25" s="239" t="s">
        <v>281</v>
      </c>
      <c r="O25" s="239" t="s">
        <v>281</v>
      </c>
      <c r="P25" s="182" t="s">
        <v>301</v>
      </c>
      <c r="Q25" s="317" t="s">
        <v>187</v>
      </c>
      <c r="R25" s="355"/>
      <c r="S25" s="335" t="s">
        <v>187</v>
      </c>
      <c r="T25" s="336" t="s">
        <v>187</v>
      </c>
      <c r="U25" s="336" t="s">
        <v>187</v>
      </c>
      <c r="V25" s="336" t="s">
        <v>187</v>
      </c>
      <c r="W25" s="336" t="s">
        <v>187</v>
      </c>
      <c r="X25" s="225"/>
    </row>
    <row r="26" spans="2:24" ht="21" customHeight="1">
      <c r="I26" s="185">
        <f>SUM(I7:I25)</f>
        <v>441</v>
      </c>
      <c r="Q26" s="311"/>
    </row>
    <row r="27" spans="2:24">
      <c r="Q27" s="311"/>
    </row>
    <row r="28" spans="2:24" ht="24.4" customHeight="1">
      <c r="B28" s="440" t="s">
        <v>302</v>
      </c>
      <c r="C28" s="441"/>
      <c r="D28" s="441"/>
      <c r="E28" s="441"/>
      <c r="F28" s="441"/>
      <c r="G28" s="441"/>
      <c r="H28" s="441"/>
      <c r="I28" s="441"/>
      <c r="J28" s="441"/>
      <c r="K28" s="441"/>
      <c r="L28" s="441"/>
      <c r="M28" s="441"/>
      <c r="N28" s="441"/>
      <c r="O28" s="441"/>
      <c r="P28" s="442"/>
      <c r="Q28" s="393" t="s">
        <v>187</v>
      </c>
      <c r="R28" s="428" t="s">
        <v>175</v>
      </c>
      <c r="S28" s="430" t="s">
        <v>176</v>
      </c>
      <c r="T28" s="430" t="s">
        <v>177</v>
      </c>
      <c r="U28" s="426" t="s">
        <v>303</v>
      </c>
      <c r="V28" s="184"/>
      <c r="W28" s="184"/>
      <c r="X28" s="184"/>
    </row>
    <row r="29" spans="2:24" ht="28.5" customHeight="1">
      <c r="B29" s="443"/>
      <c r="C29" s="444"/>
      <c r="D29" s="444"/>
      <c r="E29" s="444"/>
      <c r="F29" s="444"/>
      <c r="G29" s="444"/>
      <c r="H29" s="444"/>
      <c r="I29" s="444"/>
      <c r="J29" s="444"/>
      <c r="K29" s="444"/>
      <c r="L29" s="444"/>
      <c r="M29" s="444"/>
      <c r="N29" s="444"/>
      <c r="O29" s="444"/>
      <c r="P29" s="445"/>
      <c r="Q29" s="394"/>
      <c r="R29" s="429"/>
      <c r="S29" s="431"/>
      <c r="T29" s="431"/>
      <c r="U29" s="427"/>
      <c r="V29" s="184"/>
      <c r="W29" s="184"/>
      <c r="X29" s="184"/>
    </row>
    <row r="30" spans="2:24" ht="70.5" customHeight="1">
      <c r="B30" s="460" t="s">
        <v>304</v>
      </c>
      <c r="C30" s="461"/>
      <c r="D30" s="461"/>
      <c r="E30" s="461"/>
      <c r="F30" s="461"/>
      <c r="G30" s="461"/>
      <c r="H30" s="461"/>
      <c r="I30" s="461"/>
      <c r="J30" s="461"/>
      <c r="K30" s="461"/>
      <c r="L30" s="461"/>
      <c r="M30" s="461"/>
      <c r="N30" s="461"/>
      <c r="O30" s="461"/>
      <c r="P30" s="462"/>
      <c r="Q30" s="318" t="s">
        <v>187</v>
      </c>
      <c r="R30" s="356"/>
      <c r="S30" s="186"/>
      <c r="T30" s="187"/>
      <c r="U30" s="188"/>
      <c r="V30" s="184"/>
      <c r="W30" s="184"/>
      <c r="X30" s="184"/>
    </row>
    <row r="31" spans="2:24" ht="70.5" customHeight="1">
      <c r="B31" s="457" t="s">
        <v>305</v>
      </c>
      <c r="C31" s="458"/>
      <c r="D31" s="458"/>
      <c r="E31" s="458"/>
      <c r="F31" s="458"/>
      <c r="G31" s="458"/>
      <c r="H31" s="458"/>
      <c r="I31" s="458"/>
      <c r="J31" s="458"/>
      <c r="K31" s="458"/>
      <c r="L31" s="458"/>
      <c r="M31" s="458"/>
      <c r="N31" s="458"/>
      <c r="O31" s="458"/>
      <c r="P31" s="459"/>
      <c r="Q31" s="318" t="s">
        <v>187</v>
      </c>
      <c r="R31" s="354" t="s">
        <v>306</v>
      </c>
      <c r="S31" s="189"/>
      <c r="T31" s="190"/>
      <c r="U31" s="191"/>
      <c r="V31" s="184"/>
      <c r="W31" s="184"/>
      <c r="X31" s="184"/>
    </row>
    <row r="32" spans="2:24" ht="70.5" customHeight="1">
      <c r="B32" s="457" t="s">
        <v>307</v>
      </c>
      <c r="C32" s="458"/>
      <c r="D32" s="458"/>
      <c r="E32" s="458"/>
      <c r="F32" s="458"/>
      <c r="G32" s="458"/>
      <c r="H32" s="458"/>
      <c r="I32" s="458"/>
      <c r="J32" s="458"/>
      <c r="K32" s="458"/>
      <c r="L32" s="458"/>
      <c r="M32" s="458"/>
      <c r="N32" s="458"/>
      <c r="O32" s="458"/>
      <c r="P32" s="459"/>
      <c r="Q32" s="318" t="s">
        <v>187</v>
      </c>
      <c r="R32" s="357"/>
      <c r="S32" s="189"/>
      <c r="T32" s="190"/>
      <c r="U32" s="191"/>
      <c r="V32" s="184"/>
      <c r="W32" s="184"/>
      <c r="X32" s="184"/>
    </row>
    <row r="33" spans="2:24" ht="70.5" customHeight="1">
      <c r="B33" s="457" t="s">
        <v>308</v>
      </c>
      <c r="C33" s="458"/>
      <c r="D33" s="458"/>
      <c r="E33" s="458"/>
      <c r="F33" s="458"/>
      <c r="G33" s="458"/>
      <c r="H33" s="458"/>
      <c r="I33" s="458"/>
      <c r="J33" s="458"/>
      <c r="K33" s="458"/>
      <c r="L33" s="458"/>
      <c r="M33" s="458"/>
      <c r="N33" s="458"/>
      <c r="O33" s="458"/>
      <c r="P33" s="459"/>
      <c r="Q33" s="318" t="s">
        <v>187</v>
      </c>
      <c r="R33" s="357"/>
      <c r="S33" s="189"/>
      <c r="T33" s="190"/>
      <c r="U33" s="191"/>
      <c r="V33" s="184"/>
      <c r="W33" s="184"/>
      <c r="X33" s="184"/>
    </row>
    <row r="34" spans="2:24" ht="70.5" customHeight="1">
      <c r="B34" s="457" t="s">
        <v>309</v>
      </c>
      <c r="C34" s="458"/>
      <c r="D34" s="458"/>
      <c r="E34" s="458"/>
      <c r="F34" s="458"/>
      <c r="G34" s="458"/>
      <c r="H34" s="458"/>
      <c r="I34" s="458"/>
      <c r="J34" s="458"/>
      <c r="K34" s="458"/>
      <c r="L34" s="458"/>
      <c r="M34" s="458"/>
      <c r="N34" s="458"/>
      <c r="O34" s="458"/>
      <c r="P34" s="459"/>
      <c r="Q34" s="318" t="s">
        <v>187</v>
      </c>
      <c r="R34" s="357"/>
      <c r="S34" s="189"/>
      <c r="T34" s="190"/>
      <c r="U34" s="191"/>
      <c r="V34" s="184"/>
      <c r="W34" s="184"/>
      <c r="X34" s="184"/>
    </row>
    <row r="35" spans="2:24" ht="70.5" customHeight="1">
      <c r="B35" s="457" t="s">
        <v>310</v>
      </c>
      <c r="C35" s="458"/>
      <c r="D35" s="458"/>
      <c r="E35" s="458"/>
      <c r="F35" s="458"/>
      <c r="G35" s="458"/>
      <c r="H35" s="458"/>
      <c r="I35" s="458"/>
      <c r="J35" s="458"/>
      <c r="K35" s="458"/>
      <c r="L35" s="458"/>
      <c r="M35" s="458"/>
      <c r="N35" s="458"/>
      <c r="O35" s="458"/>
      <c r="P35" s="459"/>
      <c r="Q35" s="318" t="s">
        <v>187</v>
      </c>
      <c r="R35" s="357"/>
      <c r="S35" s="189"/>
      <c r="T35" s="190"/>
      <c r="U35" s="191"/>
      <c r="V35" s="184"/>
      <c r="W35" s="184"/>
      <c r="X35" s="184"/>
    </row>
    <row r="36" spans="2:24" ht="70.5" customHeight="1">
      <c r="B36" s="457" t="s">
        <v>311</v>
      </c>
      <c r="C36" s="458"/>
      <c r="D36" s="458"/>
      <c r="E36" s="458"/>
      <c r="F36" s="458"/>
      <c r="G36" s="458"/>
      <c r="H36" s="458"/>
      <c r="I36" s="458"/>
      <c r="J36" s="458"/>
      <c r="K36" s="458"/>
      <c r="L36" s="458"/>
      <c r="M36" s="458"/>
      <c r="N36" s="458"/>
      <c r="O36" s="458"/>
      <c r="P36" s="459"/>
      <c r="Q36" s="318" t="s">
        <v>187</v>
      </c>
      <c r="R36" s="357"/>
      <c r="S36" s="189"/>
      <c r="T36" s="190"/>
      <c r="U36" s="191"/>
      <c r="V36" s="184"/>
      <c r="W36" s="184"/>
      <c r="X36" s="184"/>
    </row>
    <row r="37" spans="2:24" ht="70.5" customHeight="1">
      <c r="B37" s="472" t="s">
        <v>312</v>
      </c>
      <c r="C37" s="473"/>
      <c r="D37" s="473"/>
      <c r="E37" s="449"/>
      <c r="F37" s="455" t="s">
        <v>313</v>
      </c>
      <c r="G37" s="458"/>
      <c r="H37" s="458"/>
      <c r="I37" s="458"/>
      <c r="J37" s="458"/>
      <c r="K37" s="458"/>
      <c r="L37" s="458"/>
      <c r="M37" s="458"/>
      <c r="N37" s="458"/>
      <c r="O37" s="458"/>
      <c r="P37" s="456"/>
      <c r="Q37" s="319" t="s">
        <v>187</v>
      </c>
      <c r="R37" s="358"/>
      <c r="S37" s="192"/>
      <c r="T37" s="193"/>
      <c r="U37" s="194"/>
      <c r="V37" s="184"/>
      <c r="W37" s="184"/>
      <c r="X37" s="184"/>
    </row>
    <row r="38" spans="2:24" ht="70.5" customHeight="1">
      <c r="B38" s="474"/>
      <c r="C38" s="475"/>
      <c r="D38" s="475"/>
      <c r="E38" s="476"/>
      <c r="F38" s="463" t="s">
        <v>314</v>
      </c>
      <c r="G38" s="477"/>
      <c r="H38" s="477"/>
      <c r="I38" s="477"/>
      <c r="J38" s="477"/>
      <c r="K38" s="477"/>
      <c r="L38" s="477"/>
      <c r="M38" s="477"/>
      <c r="N38" s="477"/>
      <c r="O38" s="477"/>
      <c r="P38" s="464"/>
      <c r="Q38" s="320" t="s">
        <v>187</v>
      </c>
      <c r="R38" s="359"/>
      <c r="S38" s="195"/>
      <c r="T38" s="196"/>
      <c r="U38" s="197"/>
    </row>
    <row r="40" spans="2:24">
      <c r="U40" s="198" t="s">
        <v>315</v>
      </c>
    </row>
    <row r="41" spans="2:24">
      <c r="U41" s="78" t="s">
        <v>200</v>
      </c>
    </row>
    <row r="42" spans="2:24">
      <c r="U42" s="78" t="s">
        <v>248</v>
      </c>
    </row>
    <row r="43" spans="2:24">
      <c r="U43" s="78" t="s">
        <v>316</v>
      </c>
    </row>
  </sheetData>
  <autoFilter ref="C6:X6" xr:uid="{00000000-0001-0000-0500-000000000000}"/>
  <mergeCells count="59">
    <mergeCell ref="B34:P34"/>
    <mergeCell ref="B35:P35"/>
    <mergeCell ref="B36:P36"/>
    <mergeCell ref="B37:E38"/>
    <mergeCell ref="F37:P37"/>
    <mergeCell ref="F38:P38"/>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C22:C23"/>
    <mergeCell ref="D22:E23"/>
    <mergeCell ref="F22:H22"/>
    <mergeCell ref="F23:H23"/>
    <mergeCell ref="D21:E21"/>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s>
  <phoneticPr fontId="26" type="noConversion"/>
  <dataValidations count="1">
    <dataValidation type="list" allowBlank="1" showInputMessage="1" showErrorMessage="1" sqref="U30:U38 X7:X25"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68"/>
  <sheetViews>
    <sheetView showGridLines="0" topLeftCell="F1" zoomScaleNormal="100" workbookViewId="0">
      <selection activeCell="J13" sqref="J13"/>
    </sheetView>
  </sheetViews>
  <sheetFormatPr defaultColWidth="11.42578125" defaultRowHeight="11.25"/>
  <cols>
    <col min="1" max="1" width="4.28515625" style="1" customWidth="1"/>
    <col min="2" max="2" width="32.28515625" style="201" customWidth="1"/>
    <col min="3" max="3" width="24.5703125" style="201" customWidth="1"/>
    <col min="4" max="4" width="43.140625" style="298" customWidth="1"/>
    <col min="5" max="5" width="16.5703125" style="1" customWidth="1"/>
    <col min="6" max="7" width="21.5703125" style="201" customWidth="1"/>
    <col min="8" max="8" width="19" style="201" customWidth="1"/>
    <col min="9" max="9" width="14" style="201" customWidth="1"/>
    <col min="10" max="10" width="75" style="298" customWidth="1"/>
    <col min="11" max="14" width="17" style="201" customWidth="1"/>
    <col min="15" max="18" width="14.7109375" style="1" customWidth="1"/>
    <col min="19" max="19" width="14.7109375" style="201" customWidth="1"/>
    <col min="20" max="24" width="14.7109375" style="1" customWidth="1"/>
    <col min="25" max="26" width="20.7109375" style="1" customWidth="1"/>
    <col min="27" max="264" width="11.42578125" style="1"/>
    <col min="265" max="265" width="16.7109375" style="1" customWidth="1"/>
    <col min="266" max="266" width="28.28515625" style="1" customWidth="1"/>
    <col min="267" max="267" width="19.42578125" style="1" customWidth="1"/>
    <col min="268" max="268" width="13.28515625" style="1" customWidth="1"/>
    <col min="269" max="269" width="16.42578125" style="1" customWidth="1"/>
    <col min="270" max="270" width="15.5703125" style="1" customWidth="1"/>
    <col min="271" max="272" width="15.28515625" style="1" customWidth="1"/>
    <col min="273" max="273" width="14" style="1" customWidth="1"/>
    <col min="274" max="274" width="11.42578125" style="1"/>
    <col min="275" max="275" width="15.5703125" style="1" customWidth="1"/>
    <col min="276" max="276" width="15" style="1" customWidth="1"/>
    <col min="277" max="277" width="18.42578125" style="1" customWidth="1"/>
    <col min="278" max="279" width="11.42578125" style="1"/>
    <col min="280" max="280" width="14.7109375" style="1" customWidth="1"/>
    <col min="281" max="281" width="17" style="1" customWidth="1"/>
    <col min="282" max="282" width="16.28515625" style="1" customWidth="1"/>
    <col min="283" max="520" width="11.42578125" style="1"/>
    <col min="521" max="521" width="16.7109375" style="1" customWidth="1"/>
    <col min="522" max="522" width="28.28515625" style="1" customWidth="1"/>
    <col min="523" max="523" width="19.42578125" style="1" customWidth="1"/>
    <col min="524" max="524" width="13.28515625" style="1" customWidth="1"/>
    <col min="525" max="525" width="16.42578125" style="1" customWidth="1"/>
    <col min="526" max="526" width="15.5703125" style="1" customWidth="1"/>
    <col min="527" max="528" width="15.28515625" style="1" customWidth="1"/>
    <col min="529" max="529" width="14" style="1" customWidth="1"/>
    <col min="530" max="530" width="11.42578125" style="1"/>
    <col min="531" max="531" width="15.5703125" style="1" customWidth="1"/>
    <col min="532" max="532" width="15" style="1" customWidth="1"/>
    <col min="533" max="533" width="18.42578125" style="1" customWidth="1"/>
    <col min="534" max="535" width="11.42578125" style="1"/>
    <col min="536" max="536" width="14.7109375" style="1" customWidth="1"/>
    <col min="537" max="537" width="17" style="1" customWidth="1"/>
    <col min="538" max="538" width="16.28515625" style="1" customWidth="1"/>
    <col min="539" max="776" width="11.42578125" style="1"/>
    <col min="777" max="777" width="16.7109375" style="1" customWidth="1"/>
    <col min="778" max="778" width="28.28515625" style="1" customWidth="1"/>
    <col min="779" max="779" width="19.42578125" style="1" customWidth="1"/>
    <col min="780" max="780" width="13.28515625" style="1" customWidth="1"/>
    <col min="781" max="781" width="16.42578125" style="1" customWidth="1"/>
    <col min="782" max="782" width="15.5703125" style="1" customWidth="1"/>
    <col min="783" max="784" width="15.28515625" style="1" customWidth="1"/>
    <col min="785" max="785" width="14" style="1" customWidth="1"/>
    <col min="786" max="786" width="11.42578125" style="1"/>
    <col min="787" max="787" width="15.5703125" style="1" customWidth="1"/>
    <col min="788" max="788" width="15" style="1" customWidth="1"/>
    <col min="789" max="789" width="18.42578125" style="1" customWidth="1"/>
    <col min="790" max="791" width="11.42578125" style="1"/>
    <col min="792" max="792" width="14.7109375" style="1" customWidth="1"/>
    <col min="793" max="793" width="17" style="1" customWidth="1"/>
    <col min="794" max="794" width="16.28515625" style="1" customWidth="1"/>
    <col min="795" max="1032" width="11.42578125" style="1"/>
    <col min="1033" max="1033" width="16.7109375" style="1" customWidth="1"/>
    <col min="1034" max="1034" width="28.28515625" style="1" customWidth="1"/>
    <col min="1035" max="1035" width="19.42578125" style="1" customWidth="1"/>
    <col min="1036" max="1036" width="13.28515625" style="1" customWidth="1"/>
    <col min="1037" max="1037" width="16.42578125" style="1" customWidth="1"/>
    <col min="1038" max="1038" width="15.5703125" style="1" customWidth="1"/>
    <col min="1039" max="1040" width="15.28515625" style="1" customWidth="1"/>
    <col min="1041" max="1041" width="14" style="1" customWidth="1"/>
    <col min="1042" max="1042" width="11.42578125" style="1"/>
    <col min="1043" max="1043" width="15.5703125" style="1" customWidth="1"/>
    <col min="1044" max="1044" width="15" style="1" customWidth="1"/>
    <col min="1045" max="1045" width="18.42578125" style="1" customWidth="1"/>
    <col min="1046" max="1047" width="11.42578125" style="1"/>
    <col min="1048" max="1048" width="14.7109375" style="1" customWidth="1"/>
    <col min="1049" max="1049" width="17" style="1" customWidth="1"/>
    <col min="1050" max="1050" width="16.28515625" style="1" customWidth="1"/>
    <col min="1051" max="1288" width="11.42578125" style="1"/>
    <col min="1289" max="1289" width="16.7109375" style="1" customWidth="1"/>
    <col min="1290" max="1290" width="28.28515625" style="1" customWidth="1"/>
    <col min="1291" max="1291" width="19.42578125" style="1" customWidth="1"/>
    <col min="1292" max="1292" width="13.28515625" style="1" customWidth="1"/>
    <col min="1293" max="1293" width="16.42578125" style="1" customWidth="1"/>
    <col min="1294" max="1294" width="15.5703125" style="1" customWidth="1"/>
    <col min="1295" max="1296" width="15.28515625" style="1" customWidth="1"/>
    <col min="1297" max="1297" width="14" style="1" customWidth="1"/>
    <col min="1298" max="1298" width="11.42578125" style="1"/>
    <col min="1299" max="1299" width="15.5703125" style="1" customWidth="1"/>
    <col min="1300" max="1300" width="15" style="1" customWidth="1"/>
    <col min="1301" max="1301" width="18.42578125" style="1" customWidth="1"/>
    <col min="1302" max="1303" width="11.42578125" style="1"/>
    <col min="1304" max="1304" width="14.7109375" style="1" customWidth="1"/>
    <col min="1305" max="1305" width="17" style="1" customWidth="1"/>
    <col min="1306" max="1306" width="16.28515625" style="1" customWidth="1"/>
    <col min="1307" max="1544" width="11.42578125" style="1"/>
    <col min="1545" max="1545" width="16.7109375" style="1" customWidth="1"/>
    <col min="1546" max="1546" width="28.28515625" style="1" customWidth="1"/>
    <col min="1547" max="1547" width="19.42578125" style="1" customWidth="1"/>
    <col min="1548" max="1548" width="13.28515625" style="1" customWidth="1"/>
    <col min="1549" max="1549" width="16.42578125" style="1" customWidth="1"/>
    <col min="1550" max="1550" width="15.5703125" style="1" customWidth="1"/>
    <col min="1551" max="1552" width="15.28515625" style="1" customWidth="1"/>
    <col min="1553" max="1553" width="14" style="1" customWidth="1"/>
    <col min="1554" max="1554" width="11.42578125" style="1"/>
    <col min="1555" max="1555" width="15.5703125" style="1" customWidth="1"/>
    <col min="1556" max="1556" width="15" style="1" customWidth="1"/>
    <col min="1557" max="1557" width="18.42578125" style="1" customWidth="1"/>
    <col min="1558" max="1559" width="11.42578125" style="1"/>
    <col min="1560" max="1560" width="14.7109375" style="1" customWidth="1"/>
    <col min="1561" max="1561" width="17" style="1" customWidth="1"/>
    <col min="1562" max="1562" width="16.28515625" style="1" customWidth="1"/>
    <col min="1563" max="1800" width="11.42578125" style="1"/>
    <col min="1801" max="1801" width="16.7109375" style="1" customWidth="1"/>
    <col min="1802" max="1802" width="28.28515625" style="1" customWidth="1"/>
    <col min="1803" max="1803" width="19.42578125" style="1" customWidth="1"/>
    <col min="1804" max="1804" width="13.28515625" style="1" customWidth="1"/>
    <col min="1805" max="1805" width="16.42578125" style="1" customWidth="1"/>
    <col min="1806" max="1806" width="15.5703125" style="1" customWidth="1"/>
    <col min="1807" max="1808" width="15.28515625" style="1" customWidth="1"/>
    <col min="1809" max="1809" width="14" style="1" customWidth="1"/>
    <col min="1810" max="1810" width="11.42578125" style="1"/>
    <col min="1811" max="1811" width="15.5703125" style="1" customWidth="1"/>
    <col min="1812" max="1812" width="15" style="1" customWidth="1"/>
    <col min="1813" max="1813" width="18.42578125" style="1" customWidth="1"/>
    <col min="1814" max="1815" width="11.42578125" style="1"/>
    <col min="1816" max="1816" width="14.7109375" style="1" customWidth="1"/>
    <col min="1817" max="1817" width="17" style="1" customWidth="1"/>
    <col min="1818" max="1818" width="16.28515625" style="1" customWidth="1"/>
    <col min="1819" max="2056" width="11.42578125" style="1"/>
    <col min="2057" max="2057" width="16.7109375" style="1" customWidth="1"/>
    <col min="2058" max="2058" width="28.28515625" style="1" customWidth="1"/>
    <col min="2059" max="2059" width="19.42578125" style="1" customWidth="1"/>
    <col min="2060" max="2060" width="13.28515625" style="1" customWidth="1"/>
    <col min="2061" max="2061" width="16.42578125" style="1" customWidth="1"/>
    <col min="2062" max="2062" width="15.5703125" style="1" customWidth="1"/>
    <col min="2063" max="2064" width="15.28515625" style="1" customWidth="1"/>
    <col min="2065" max="2065" width="14" style="1" customWidth="1"/>
    <col min="2066" max="2066" width="11.42578125" style="1"/>
    <col min="2067" max="2067" width="15.5703125" style="1" customWidth="1"/>
    <col min="2068" max="2068" width="15" style="1" customWidth="1"/>
    <col min="2069" max="2069" width="18.42578125" style="1" customWidth="1"/>
    <col min="2070" max="2071" width="11.42578125" style="1"/>
    <col min="2072" max="2072" width="14.7109375" style="1" customWidth="1"/>
    <col min="2073" max="2073" width="17" style="1" customWidth="1"/>
    <col min="2074" max="2074" width="16.28515625" style="1" customWidth="1"/>
    <col min="2075" max="2312" width="11.42578125" style="1"/>
    <col min="2313" max="2313" width="16.7109375" style="1" customWidth="1"/>
    <col min="2314" max="2314" width="28.28515625" style="1" customWidth="1"/>
    <col min="2315" max="2315" width="19.42578125" style="1" customWidth="1"/>
    <col min="2316" max="2316" width="13.28515625" style="1" customWidth="1"/>
    <col min="2317" max="2317" width="16.42578125" style="1" customWidth="1"/>
    <col min="2318" max="2318" width="15.5703125" style="1" customWidth="1"/>
    <col min="2319" max="2320" width="15.28515625" style="1" customWidth="1"/>
    <col min="2321" max="2321" width="14" style="1" customWidth="1"/>
    <col min="2322" max="2322" width="11.42578125" style="1"/>
    <col min="2323" max="2323" width="15.5703125" style="1" customWidth="1"/>
    <col min="2324" max="2324" width="15" style="1" customWidth="1"/>
    <col min="2325" max="2325" width="18.42578125" style="1" customWidth="1"/>
    <col min="2326" max="2327" width="11.42578125" style="1"/>
    <col min="2328" max="2328" width="14.7109375" style="1" customWidth="1"/>
    <col min="2329" max="2329" width="17" style="1" customWidth="1"/>
    <col min="2330" max="2330" width="16.28515625" style="1" customWidth="1"/>
    <col min="2331" max="2568" width="11.42578125" style="1"/>
    <col min="2569" max="2569" width="16.7109375" style="1" customWidth="1"/>
    <col min="2570" max="2570" width="28.28515625" style="1" customWidth="1"/>
    <col min="2571" max="2571" width="19.42578125" style="1" customWidth="1"/>
    <col min="2572" max="2572" width="13.28515625" style="1" customWidth="1"/>
    <col min="2573" max="2573" width="16.42578125" style="1" customWidth="1"/>
    <col min="2574" max="2574" width="15.5703125" style="1" customWidth="1"/>
    <col min="2575" max="2576" width="15.28515625" style="1" customWidth="1"/>
    <col min="2577" max="2577" width="14" style="1" customWidth="1"/>
    <col min="2578" max="2578" width="11.42578125" style="1"/>
    <col min="2579" max="2579" width="15.5703125" style="1" customWidth="1"/>
    <col min="2580" max="2580" width="15" style="1" customWidth="1"/>
    <col min="2581" max="2581" width="18.42578125" style="1" customWidth="1"/>
    <col min="2582" max="2583" width="11.42578125" style="1"/>
    <col min="2584" max="2584" width="14.7109375" style="1" customWidth="1"/>
    <col min="2585" max="2585" width="17" style="1" customWidth="1"/>
    <col min="2586" max="2586" width="16.28515625" style="1" customWidth="1"/>
    <col min="2587" max="2824" width="11.42578125" style="1"/>
    <col min="2825" max="2825" width="16.7109375" style="1" customWidth="1"/>
    <col min="2826" max="2826" width="28.28515625" style="1" customWidth="1"/>
    <col min="2827" max="2827" width="19.42578125" style="1" customWidth="1"/>
    <col min="2828" max="2828" width="13.28515625" style="1" customWidth="1"/>
    <col min="2829" max="2829" width="16.42578125" style="1" customWidth="1"/>
    <col min="2830" max="2830" width="15.5703125" style="1" customWidth="1"/>
    <col min="2831" max="2832" width="15.28515625" style="1" customWidth="1"/>
    <col min="2833" max="2833" width="14" style="1" customWidth="1"/>
    <col min="2834" max="2834" width="11.42578125" style="1"/>
    <col min="2835" max="2835" width="15.5703125" style="1" customWidth="1"/>
    <col min="2836" max="2836" width="15" style="1" customWidth="1"/>
    <col min="2837" max="2837" width="18.42578125" style="1" customWidth="1"/>
    <col min="2838" max="2839" width="11.42578125" style="1"/>
    <col min="2840" max="2840" width="14.7109375" style="1" customWidth="1"/>
    <col min="2841" max="2841" width="17" style="1" customWidth="1"/>
    <col min="2842" max="2842" width="16.28515625" style="1" customWidth="1"/>
    <col min="2843" max="3080" width="11.42578125" style="1"/>
    <col min="3081" max="3081" width="16.7109375" style="1" customWidth="1"/>
    <col min="3082" max="3082" width="28.28515625" style="1" customWidth="1"/>
    <col min="3083" max="3083" width="19.42578125" style="1" customWidth="1"/>
    <col min="3084" max="3084" width="13.28515625" style="1" customWidth="1"/>
    <col min="3085" max="3085" width="16.42578125" style="1" customWidth="1"/>
    <col min="3086" max="3086" width="15.5703125" style="1" customWidth="1"/>
    <col min="3087" max="3088" width="15.28515625" style="1" customWidth="1"/>
    <col min="3089" max="3089" width="14" style="1" customWidth="1"/>
    <col min="3090" max="3090" width="11.42578125" style="1"/>
    <col min="3091" max="3091" width="15.5703125" style="1" customWidth="1"/>
    <col min="3092" max="3092" width="15" style="1" customWidth="1"/>
    <col min="3093" max="3093" width="18.42578125" style="1" customWidth="1"/>
    <col min="3094" max="3095" width="11.42578125" style="1"/>
    <col min="3096" max="3096" width="14.7109375" style="1" customWidth="1"/>
    <col min="3097" max="3097" width="17" style="1" customWidth="1"/>
    <col min="3098" max="3098" width="16.28515625" style="1" customWidth="1"/>
    <col min="3099" max="3336" width="11.42578125" style="1"/>
    <col min="3337" max="3337" width="16.7109375" style="1" customWidth="1"/>
    <col min="3338" max="3338" width="28.28515625" style="1" customWidth="1"/>
    <col min="3339" max="3339" width="19.42578125" style="1" customWidth="1"/>
    <col min="3340" max="3340" width="13.28515625" style="1" customWidth="1"/>
    <col min="3341" max="3341" width="16.42578125" style="1" customWidth="1"/>
    <col min="3342" max="3342" width="15.5703125" style="1" customWidth="1"/>
    <col min="3343" max="3344" width="15.28515625" style="1" customWidth="1"/>
    <col min="3345" max="3345" width="14" style="1" customWidth="1"/>
    <col min="3346" max="3346" width="11.42578125" style="1"/>
    <col min="3347" max="3347" width="15.5703125" style="1" customWidth="1"/>
    <col min="3348" max="3348" width="15" style="1" customWidth="1"/>
    <col min="3349" max="3349" width="18.42578125" style="1" customWidth="1"/>
    <col min="3350" max="3351" width="11.42578125" style="1"/>
    <col min="3352" max="3352" width="14.7109375" style="1" customWidth="1"/>
    <col min="3353" max="3353" width="17" style="1" customWidth="1"/>
    <col min="3354" max="3354" width="16.28515625" style="1" customWidth="1"/>
    <col min="3355" max="3592" width="11.42578125" style="1"/>
    <col min="3593" max="3593" width="16.7109375" style="1" customWidth="1"/>
    <col min="3594" max="3594" width="28.28515625" style="1" customWidth="1"/>
    <col min="3595" max="3595" width="19.42578125" style="1" customWidth="1"/>
    <col min="3596" max="3596" width="13.28515625" style="1" customWidth="1"/>
    <col min="3597" max="3597" width="16.42578125" style="1" customWidth="1"/>
    <col min="3598" max="3598" width="15.5703125" style="1" customWidth="1"/>
    <col min="3599" max="3600" width="15.28515625" style="1" customWidth="1"/>
    <col min="3601" max="3601" width="14" style="1" customWidth="1"/>
    <col min="3602" max="3602" width="11.42578125" style="1"/>
    <col min="3603" max="3603" width="15.5703125" style="1" customWidth="1"/>
    <col min="3604" max="3604" width="15" style="1" customWidth="1"/>
    <col min="3605" max="3605" width="18.42578125" style="1" customWidth="1"/>
    <col min="3606" max="3607" width="11.42578125" style="1"/>
    <col min="3608" max="3608" width="14.7109375" style="1" customWidth="1"/>
    <col min="3609" max="3609" width="17" style="1" customWidth="1"/>
    <col min="3610" max="3610" width="16.28515625" style="1" customWidth="1"/>
    <col min="3611" max="3848" width="11.42578125" style="1"/>
    <col min="3849" max="3849" width="16.7109375" style="1" customWidth="1"/>
    <col min="3850" max="3850" width="28.28515625" style="1" customWidth="1"/>
    <col min="3851" max="3851" width="19.42578125" style="1" customWidth="1"/>
    <col min="3852" max="3852" width="13.28515625" style="1" customWidth="1"/>
    <col min="3853" max="3853" width="16.42578125" style="1" customWidth="1"/>
    <col min="3854" max="3854" width="15.5703125" style="1" customWidth="1"/>
    <col min="3855" max="3856" width="15.28515625" style="1" customWidth="1"/>
    <col min="3857" max="3857" width="14" style="1" customWidth="1"/>
    <col min="3858" max="3858" width="11.42578125" style="1"/>
    <col min="3859" max="3859" width="15.5703125" style="1" customWidth="1"/>
    <col min="3860" max="3860" width="15" style="1" customWidth="1"/>
    <col min="3861" max="3861" width="18.42578125" style="1" customWidth="1"/>
    <col min="3862" max="3863" width="11.42578125" style="1"/>
    <col min="3864" max="3864" width="14.7109375" style="1" customWidth="1"/>
    <col min="3865" max="3865" width="17" style="1" customWidth="1"/>
    <col min="3866" max="3866" width="16.28515625" style="1" customWidth="1"/>
    <col min="3867" max="4104" width="11.42578125" style="1"/>
    <col min="4105" max="4105" width="16.7109375" style="1" customWidth="1"/>
    <col min="4106" max="4106" width="28.28515625" style="1" customWidth="1"/>
    <col min="4107" max="4107" width="19.42578125" style="1" customWidth="1"/>
    <col min="4108" max="4108" width="13.28515625" style="1" customWidth="1"/>
    <col min="4109" max="4109" width="16.42578125" style="1" customWidth="1"/>
    <col min="4110" max="4110" width="15.5703125" style="1" customWidth="1"/>
    <col min="4111" max="4112" width="15.28515625" style="1" customWidth="1"/>
    <col min="4113" max="4113" width="14" style="1" customWidth="1"/>
    <col min="4114" max="4114" width="11.42578125" style="1"/>
    <col min="4115" max="4115" width="15.5703125" style="1" customWidth="1"/>
    <col min="4116" max="4116" width="15" style="1" customWidth="1"/>
    <col min="4117" max="4117" width="18.42578125" style="1" customWidth="1"/>
    <col min="4118" max="4119" width="11.42578125" style="1"/>
    <col min="4120" max="4120" width="14.7109375" style="1" customWidth="1"/>
    <col min="4121" max="4121" width="17" style="1" customWidth="1"/>
    <col min="4122" max="4122" width="16.28515625" style="1" customWidth="1"/>
    <col min="4123" max="4360" width="11.42578125" style="1"/>
    <col min="4361" max="4361" width="16.7109375" style="1" customWidth="1"/>
    <col min="4362" max="4362" width="28.28515625" style="1" customWidth="1"/>
    <col min="4363" max="4363" width="19.42578125" style="1" customWidth="1"/>
    <col min="4364" max="4364" width="13.28515625" style="1" customWidth="1"/>
    <col min="4365" max="4365" width="16.42578125" style="1" customWidth="1"/>
    <col min="4366" max="4366" width="15.5703125" style="1" customWidth="1"/>
    <col min="4367" max="4368" width="15.28515625" style="1" customWidth="1"/>
    <col min="4369" max="4369" width="14" style="1" customWidth="1"/>
    <col min="4370" max="4370" width="11.42578125" style="1"/>
    <col min="4371" max="4371" width="15.5703125" style="1" customWidth="1"/>
    <col min="4372" max="4372" width="15" style="1" customWidth="1"/>
    <col min="4373" max="4373" width="18.42578125" style="1" customWidth="1"/>
    <col min="4374" max="4375" width="11.42578125" style="1"/>
    <col min="4376" max="4376" width="14.7109375" style="1" customWidth="1"/>
    <col min="4377" max="4377" width="17" style="1" customWidth="1"/>
    <col min="4378" max="4378" width="16.28515625" style="1" customWidth="1"/>
    <col min="4379" max="4616" width="11.42578125" style="1"/>
    <col min="4617" max="4617" width="16.7109375" style="1" customWidth="1"/>
    <col min="4618" max="4618" width="28.28515625" style="1" customWidth="1"/>
    <col min="4619" max="4619" width="19.42578125" style="1" customWidth="1"/>
    <col min="4620" max="4620" width="13.28515625" style="1" customWidth="1"/>
    <col min="4621" max="4621" width="16.42578125" style="1" customWidth="1"/>
    <col min="4622" max="4622" width="15.5703125" style="1" customWidth="1"/>
    <col min="4623" max="4624" width="15.28515625" style="1" customWidth="1"/>
    <col min="4625" max="4625" width="14" style="1" customWidth="1"/>
    <col min="4626" max="4626" width="11.42578125" style="1"/>
    <col min="4627" max="4627" width="15.5703125" style="1" customWidth="1"/>
    <col min="4628" max="4628" width="15" style="1" customWidth="1"/>
    <col min="4629" max="4629" width="18.42578125" style="1" customWidth="1"/>
    <col min="4630" max="4631" width="11.42578125" style="1"/>
    <col min="4632" max="4632" width="14.7109375" style="1" customWidth="1"/>
    <col min="4633" max="4633" width="17" style="1" customWidth="1"/>
    <col min="4634" max="4634" width="16.28515625" style="1" customWidth="1"/>
    <col min="4635" max="4872" width="11.42578125" style="1"/>
    <col min="4873" max="4873" width="16.7109375" style="1" customWidth="1"/>
    <col min="4874" max="4874" width="28.28515625" style="1" customWidth="1"/>
    <col min="4875" max="4875" width="19.42578125" style="1" customWidth="1"/>
    <col min="4876" max="4876" width="13.28515625" style="1" customWidth="1"/>
    <col min="4877" max="4877" width="16.42578125" style="1" customWidth="1"/>
    <col min="4878" max="4878" width="15.5703125" style="1" customWidth="1"/>
    <col min="4879" max="4880" width="15.28515625" style="1" customWidth="1"/>
    <col min="4881" max="4881" width="14" style="1" customWidth="1"/>
    <col min="4882" max="4882" width="11.42578125" style="1"/>
    <col min="4883" max="4883" width="15.5703125" style="1" customWidth="1"/>
    <col min="4884" max="4884" width="15" style="1" customWidth="1"/>
    <col min="4885" max="4885" width="18.42578125" style="1" customWidth="1"/>
    <col min="4886" max="4887" width="11.42578125" style="1"/>
    <col min="4888" max="4888" width="14.7109375" style="1" customWidth="1"/>
    <col min="4889" max="4889" width="17" style="1" customWidth="1"/>
    <col min="4890" max="4890" width="16.28515625" style="1" customWidth="1"/>
    <col min="4891" max="5128" width="11.42578125" style="1"/>
    <col min="5129" max="5129" width="16.7109375" style="1" customWidth="1"/>
    <col min="5130" max="5130" width="28.28515625" style="1" customWidth="1"/>
    <col min="5131" max="5131" width="19.42578125" style="1" customWidth="1"/>
    <col min="5132" max="5132" width="13.28515625" style="1" customWidth="1"/>
    <col min="5133" max="5133" width="16.42578125" style="1" customWidth="1"/>
    <col min="5134" max="5134" width="15.5703125" style="1" customWidth="1"/>
    <col min="5135" max="5136" width="15.28515625" style="1" customWidth="1"/>
    <col min="5137" max="5137" width="14" style="1" customWidth="1"/>
    <col min="5138" max="5138" width="11.42578125" style="1"/>
    <col min="5139" max="5139" width="15.5703125" style="1" customWidth="1"/>
    <col min="5140" max="5140" width="15" style="1" customWidth="1"/>
    <col min="5141" max="5141" width="18.42578125" style="1" customWidth="1"/>
    <col min="5142" max="5143" width="11.42578125" style="1"/>
    <col min="5144" max="5144" width="14.7109375" style="1" customWidth="1"/>
    <col min="5145" max="5145" width="17" style="1" customWidth="1"/>
    <col min="5146" max="5146" width="16.28515625" style="1" customWidth="1"/>
    <col min="5147" max="5384" width="11.42578125" style="1"/>
    <col min="5385" max="5385" width="16.7109375" style="1" customWidth="1"/>
    <col min="5386" max="5386" width="28.28515625" style="1" customWidth="1"/>
    <col min="5387" max="5387" width="19.42578125" style="1" customWidth="1"/>
    <col min="5388" max="5388" width="13.28515625" style="1" customWidth="1"/>
    <col min="5389" max="5389" width="16.42578125" style="1" customWidth="1"/>
    <col min="5390" max="5390" width="15.5703125" style="1" customWidth="1"/>
    <col min="5391" max="5392" width="15.28515625" style="1" customWidth="1"/>
    <col min="5393" max="5393" width="14" style="1" customWidth="1"/>
    <col min="5394" max="5394" width="11.42578125" style="1"/>
    <col min="5395" max="5395" width="15.5703125" style="1" customWidth="1"/>
    <col min="5396" max="5396" width="15" style="1" customWidth="1"/>
    <col min="5397" max="5397" width="18.42578125" style="1" customWidth="1"/>
    <col min="5398" max="5399" width="11.42578125" style="1"/>
    <col min="5400" max="5400" width="14.7109375" style="1" customWidth="1"/>
    <col min="5401" max="5401" width="17" style="1" customWidth="1"/>
    <col min="5402" max="5402" width="16.28515625" style="1" customWidth="1"/>
    <col min="5403" max="5640" width="11.42578125" style="1"/>
    <col min="5641" max="5641" width="16.7109375" style="1" customWidth="1"/>
    <col min="5642" max="5642" width="28.28515625" style="1" customWidth="1"/>
    <col min="5643" max="5643" width="19.42578125" style="1" customWidth="1"/>
    <col min="5644" max="5644" width="13.28515625" style="1" customWidth="1"/>
    <col min="5645" max="5645" width="16.42578125" style="1" customWidth="1"/>
    <col min="5646" max="5646" width="15.5703125" style="1" customWidth="1"/>
    <col min="5647" max="5648" width="15.28515625" style="1" customWidth="1"/>
    <col min="5649" max="5649" width="14" style="1" customWidth="1"/>
    <col min="5650" max="5650" width="11.42578125" style="1"/>
    <col min="5651" max="5651" width="15.5703125" style="1" customWidth="1"/>
    <col min="5652" max="5652" width="15" style="1" customWidth="1"/>
    <col min="5653" max="5653" width="18.42578125" style="1" customWidth="1"/>
    <col min="5654" max="5655" width="11.42578125" style="1"/>
    <col min="5656" max="5656" width="14.7109375" style="1" customWidth="1"/>
    <col min="5657" max="5657" width="17" style="1" customWidth="1"/>
    <col min="5658" max="5658" width="16.28515625" style="1" customWidth="1"/>
    <col min="5659" max="5896" width="11.42578125" style="1"/>
    <col min="5897" max="5897" width="16.7109375" style="1" customWidth="1"/>
    <col min="5898" max="5898" width="28.28515625" style="1" customWidth="1"/>
    <col min="5899" max="5899" width="19.42578125" style="1" customWidth="1"/>
    <col min="5900" max="5900" width="13.28515625" style="1" customWidth="1"/>
    <col min="5901" max="5901" width="16.42578125" style="1" customWidth="1"/>
    <col min="5902" max="5902" width="15.5703125" style="1" customWidth="1"/>
    <col min="5903" max="5904" width="15.28515625" style="1" customWidth="1"/>
    <col min="5905" max="5905" width="14" style="1" customWidth="1"/>
    <col min="5906" max="5906" width="11.42578125" style="1"/>
    <col min="5907" max="5907" width="15.5703125" style="1" customWidth="1"/>
    <col min="5908" max="5908" width="15" style="1" customWidth="1"/>
    <col min="5909" max="5909" width="18.42578125" style="1" customWidth="1"/>
    <col min="5910" max="5911" width="11.42578125" style="1"/>
    <col min="5912" max="5912" width="14.7109375" style="1" customWidth="1"/>
    <col min="5913" max="5913" width="17" style="1" customWidth="1"/>
    <col min="5914" max="5914" width="16.28515625" style="1" customWidth="1"/>
    <col min="5915" max="6152" width="11.42578125" style="1"/>
    <col min="6153" max="6153" width="16.7109375" style="1" customWidth="1"/>
    <col min="6154" max="6154" width="28.28515625" style="1" customWidth="1"/>
    <col min="6155" max="6155" width="19.42578125" style="1" customWidth="1"/>
    <col min="6156" max="6156" width="13.28515625" style="1" customWidth="1"/>
    <col min="6157" max="6157" width="16.42578125" style="1" customWidth="1"/>
    <col min="6158" max="6158" width="15.5703125" style="1" customWidth="1"/>
    <col min="6159" max="6160" width="15.28515625" style="1" customWidth="1"/>
    <col min="6161" max="6161" width="14" style="1" customWidth="1"/>
    <col min="6162" max="6162" width="11.42578125" style="1"/>
    <col min="6163" max="6163" width="15.5703125" style="1" customWidth="1"/>
    <col min="6164" max="6164" width="15" style="1" customWidth="1"/>
    <col min="6165" max="6165" width="18.42578125" style="1" customWidth="1"/>
    <col min="6166" max="6167" width="11.42578125" style="1"/>
    <col min="6168" max="6168" width="14.7109375" style="1" customWidth="1"/>
    <col min="6169" max="6169" width="17" style="1" customWidth="1"/>
    <col min="6170" max="6170" width="16.28515625" style="1" customWidth="1"/>
    <col min="6171" max="6408" width="11.42578125" style="1"/>
    <col min="6409" max="6409" width="16.7109375" style="1" customWidth="1"/>
    <col min="6410" max="6410" width="28.28515625" style="1" customWidth="1"/>
    <col min="6411" max="6411" width="19.42578125" style="1" customWidth="1"/>
    <col min="6412" max="6412" width="13.28515625" style="1" customWidth="1"/>
    <col min="6413" max="6413" width="16.42578125" style="1" customWidth="1"/>
    <col min="6414" max="6414" width="15.5703125" style="1" customWidth="1"/>
    <col min="6415" max="6416" width="15.28515625" style="1" customWidth="1"/>
    <col min="6417" max="6417" width="14" style="1" customWidth="1"/>
    <col min="6418" max="6418" width="11.42578125" style="1"/>
    <col min="6419" max="6419" width="15.5703125" style="1" customWidth="1"/>
    <col min="6420" max="6420" width="15" style="1" customWidth="1"/>
    <col min="6421" max="6421" width="18.42578125" style="1" customWidth="1"/>
    <col min="6422" max="6423" width="11.42578125" style="1"/>
    <col min="6424" max="6424" width="14.7109375" style="1" customWidth="1"/>
    <col min="6425" max="6425" width="17" style="1" customWidth="1"/>
    <col min="6426" max="6426" width="16.28515625" style="1" customWidth="1"/>
    <col min="6427" max="6664" width="11.42578125" style="1"/>
    <col min="6665" max="6665" width="16.7109375" style="1" customWidth="1"/>
    <col min="6666" max="6666" width="28.28515625" style="1" customWidth="1"/>
    <col min="6667" max="6667" width="19.42578125" style="1" customWidth="1"/>
    <col min="6668" max="6668" width="13.28515625" style="1" customWidth="1"/>
    <col min="6669" max="6669" width="16.42578125" style="1" customWidth="1"/>
    <col min="6670" max="6670" width="15.5703125" style="1" customWidth="1"/>
    <col min="6671" max="6672" width="15.28515625" style="1" customWidth="1"/>
    <col min="6673" max="6673" width="14" style="1" customWidth="1"/>
    <col min="6674" max="6674" width="11.42578125" style="1"/>
    <col min="6675" max="6675" width="15.5703125" style="1" customWidth="1"/>
    <col min="6676" max="6676" width="15" style="1" customWidth="1"/>
    <col min="6677" max="6677" width="18.42578125" style="1" customWidth="1"/>
    <col min="6678" max="6679" width="11.42578125" style="1"/>
    <col min="6680" max="6680" width="14.7109375" style="1" customWidth="1"/>
    <col min="6681" max="6681" width="17" style="1" customWidth="1"/>
    <col min="6682" max="6682" width="16.28515625" style="1" customWidth="1"/>
    <col min="6683" max="6920" width="11.42578125" style="1"/>
    <col min="6921" max="6921" width="16.7109375" style="1" customWidth="1"/>
    <col min="6922" max="6922" width="28.28515625" style="1" customWidth="1"/>
    <col min="6923" max="6923" width="19.42578125" style="1" customWidth="1"/>
    <col min="6924" max="6924" width="13.28515625" style="1" customWidth="1"/>
    <col min="6925" max="6925" width="16.42578125" style="1" customWidth="1"/>
    <col min="6926" max="6926" width="15.5703125" style="1" customWidth="1"/>
    <col min="6927" max="6928" width="15.28515625" style="1" customWidth="1"/>
    <col min="6929" max="6929" width="14" style="1" customWidth="1"/>
    <col min="6930" max="6930" width="11.42578125" style="1"/>
    <col min="6931" max="6931" width="15.5703125" style="1" customWidth="1"/>
    <col min="6932" max="6932" width="15" style="1" customWidth="1"/>
    <col min="6933" max="6933" width="18.42578125" style="1" customWidth="1"/>
    <col min="6934" max="6935" width="11.42578125" style="1"/>
    <col min="6936" max="6936" width="14.7109375" style="1" customWidth="1"/>
    <col min="6937" max="6937" width="17" style="1" customWidth="1"/>
    <col min="6938" max="6938" width="16.28515625" style="1" customWidth="1"/>
    <col min="6939" max="7176" width="11.42578125" style="1"/>
    <col min="7177" max="7177" width="16.7109375" style="1" customWidth="1"/>
    <col min="7178" max="7178" width="28.28515625" style="1" customWidth="1"/>
    <col min="7179" max="7179" width="19.42578125" style="1" customWidth="1"/>
    <col min="7180" max="7180" width="13.28515625" style="1" customWidth="1"/>
    <col min="7181" max="7181" width="16.42578125" style="1" customWidth="1"/>
    <col min="7182" max="7182" width="15.5703125" style="1" customWidth="1"/>
    <col min="7183" max="7184" width="15.28515625" style="1" customWidth="1"/>
    <col min="7185" max="7185" width="14" style="1" customWidth="1"/>
    <col min="7186" max="7186" width="11.42578125" style="1"/>
    <col min="7187" max="7187" width="15.5703125" style="1" customWidth="1"/>
    <col min="7188" max="7188" width="15" style="1" customWidth="1"/>
    <col min="7189" max="7189" width="18.42578125" style="1" customWidth="1"/>
    <col min="7190" max="7191" width="11.42578125" style="1"/>
    <col min="7192" max="7192" width="14.7109375" style="1" customWidth="1"/>
    <col min="7193" max="7193" width="17" style="1" customWidth="1"/>
    <col min="7194" max="7194" width="16.28515625" style="1" customWidth="1"/>
    <col min="7195" max="7432" width="11.42578125" style="1"/>
    <col min="7433" max="7433" width="16.7109375" style="1" customWidth="1"/>
    <col min="7434" max="7434" width="28.28515625" style="1" customWidth="1"/>
    <col min="7435" max="7435" width="19.42578125" style="1" customWidth="1"/>
    <col min="7436" max="7436" width="13.28515625" style="1" customWidth="1"/>
    <col min="7437" max="7437" width="16.42578125" style="1" customWidth="1"/>
    <col min="7438" max="7438" width="15.5703125" style="1" customWidth="1"/>
    <col min="7439" max="7440" width="15.28515625" style="1" customWidth="1"/>
    <col min="7441" max="7441" width="14" style="1" customWidth="1"/>
    <col min="7442" max="7442" width="11.42578125" style="1"/>
    <col min="7443" max="7443" width="15.5703125" style="1" customWidth="1"/>
    <col min="7444" max="7444" width="15" style="1" customWidth="1"/>
    <col min="7445" max="7445" width="18.42578125" style="1" customWidth="1"/>
    <col min="7446" max="7447" width="11.42578125" style="1"/>
    <col min="7448" max="7448" width="14.7109375" style="1" customWidth="1"/>
    <col min="7449" max="7449" width="17" style="1" customWidth="1"/>
    <col min="7450" max="7450" width="16.28515625" style="1" customWidth="1"/>
    <col min="7451" max="7688" width="11.42578125" style="1"/>
    <col min="7689" max="7689" width="16.7109375" style="1" customWidth="1"/>
    <col min="7690" max="7690" width="28.28515625" style="1" customWidth="1"/>
    <col min="7691" max="7691" width="19.42578125" style="1" customWidth="1"/>
    <col min="7692" max="7692" width="13.28515625" style="1" customWidth="1"/>
    <col min="7693" max="7693" width="16.42578125" style="1" customWidth="1"/>
    <col min="7694" max="7694" width="15.5703125" style="1" customWidth="1"/>
    <col min="7695" max="7696" width="15.28515625" style="1" customWidth="1"/>
    <col min="7697" max="7697" width="14" style="1" customWidth="1"/>
    <col min="7698" max="7698" width="11.42578125" style="1"/>
    <col min="7699" max="7699" width="15.5703125" style="1" customWidth="1"/>
    <col min="7700" max="7700" width="15" style="1" customWidth="1"/>
    <col min="7701" max="7701" width="18.42578125" style="1" customWidth="1"/>
    <col min="7702" max="7703" width="11.42578125" style="1"/>
    <col min="7704" max="7704" width="14.7109375" style="1" customWidth="1"/>
    <col min="7705" max="7705" width="17" style="1" customWidth="1"/>
    <col min="7706" max="7706" width="16.28515625" style="1" customWidth="1"/>
    <col min="7707" max="7944" width="11.42578125" style="1"/>
    <col min="7945" max="7945" width="16.7109375" style="1" customWidth="1"/>
    <col min="7946" max="7946" width="28.28515625" style="1" customWidth="1"/>
    <col min="7947" max="7947" width="19.42578125" style="1" customWidth="1"/>
    <col min="7948" max="7948" width="13.28515625" style="1" customWidth="1"/>
    <col min="7949" max="7949" width="16.42578125" style="1" customWidth="1"/>
    <col min="7950" max="7950" width="15.5703125" style="1" customWidth="1"/>
    <col min="7951" max="7952" width="15.28515625" style="1" customWidth="1"/>
    <col min="7953" max="7953" width="14" style="1" customWidth="1"/>
    <col min="7954" max="7954" width="11.42578125" style="1"/>
    <col min="7955" max="7955" width="15.5703125" style="1" customWidth="1"/>
    <col min="7956" max="7956" width="15" style="1" customWidth="1"/>
    <col min="7957" max="7957" width="18.42578125" style="1" customWidth="1"/>
    <col min="7958" max="7959" width="11.42578125" style="1"/>
    <col min="7960" max="7960" width="14.7109375" style="1" customWidth="1"/>
    <col min="7961" max="7961" width="17" style="1" customWidth="1"/>
    <col min="7962" max="7962" width="16.28515625" style="1" customWidth="1"/>
    <col min="7963" max="8200" width="11.42578125" style="1"/>
    <col min="8201" max="8201" width="16.7109375" style="1" customWidth="1"/>
    <col min="8202" max="8202" width="28.28515625" style="1" customWidth="1"/>
    <col min="8203" max="8203" width="19.42578125" style="1" customWidth="1"/>
    <col min="8204" max="8204" width="13.28515625" style="1" customWidth="1"/>
    <col min="8205" max="8205" width="16.42578125" style="1" customWidth="1"/>
    <col min="8206" max="8206" width="15.5703125" style="1" customWidth="1"/>
    <col min="8207" max="8208" width="15.28515625" style="1" customWidth="1"/>
    <col min="8209" max="8209" width="14" style="1" customWidth="1"/>
    <col min="8210" max="8210" width="11.42578125" style="1"/>
    <col min="8211" max="8211" width="15.5703125" style="1" customWidth="1"/>
    <col min="8212" max="8212" width="15" style="1" customWidth="1"/>
    <col min="8213" max="8213" width="18.42578125" style="1" customWidth="1"/>
    <col min="8214" max="8215" width="11.42578125" style="1"/>
    <col min="8216" max="8216" width="14.7109375" style="1" customWidth="1"/>
    <col min="8217" max="8217" width="17" style="1" customWidth="1"/>
    <col min="8218" max="8218" width="16.28515625" style="1" customWidth="1"/>
    <col min="8219" max="8456" width="11.42578125" style="1"/>
    <col min="8457" max="8457" width="16.7109375" style="1" customWidth="1"/>
    <col min="8458" max="8458" width="28.28515625" style="1" customWidth="1"/>
    <col min="8459" max="8459" width="19.42578125" style="1" customWidth="1"/>
    <col min="8460" max="8460" width="13.28515625" style="1" customWidth="1"/>
    <col min="8461" max="8461" width="16.42578125" style="1" customWidth="1"/>
    <col min="8462" max="8462" width="15.5703125" style="1" customWidth="1"/>
    <col min="8463" max="8464" width="15.28515625" style="1" customWidth="1"/>
    <col min="8465" max="8465" width="14" style="1" customWidth="1"/>
    <col min="8466" max="8466" width="11.42578125" style="1"/>
    <col min="8467" max="8467" width="15.5703125" style="1" customWidth="1"/>
    <col min="8468" max="8468" width="15" style="1" customWidth="1"/>
    <col min="8469" max="8469" width="18.42578125" style="1" customWidth="1"/>
    <col min="8470" max="8471" width="11.42578125" style="1"/>
    <col min="8472" max="8472" width="14.7109375" style="1" customWidth="1"/>
    <col min="8473" max="8473" width="17" style="1" customWidth="1"/>
    <col min="8474" max="8474" width="16.28515625" style="1" customWidth="1"/>
    <col min="8475" max="8712" width="11.42578125" style="1"/>
    <col min="8713" max="8713" width="16.7109375" style="1" customWidth="1"/>
    <col min="8714" max="8714" width="28.28515625" style="1" customWidth="1"/>
    <col min="8715" max="8715" width="19.42578125" style="1" customWidth="1"/>
    <col min="8716" max="8716" width="13.28515625" style="1" customWidth="1"/>
    <col min="8717" max="8717" width="16.42578125" style="1" customWidth="1"/>
    <col min="8718" max="8718" width="15.5703125" style="1" customWidth="1"/>
    <col min="8719" max="8720" width="15.28515625" style="1" customWidth="1"/>
    <col min="8721" max="8721" width="14" style="1" customWidth="1"/>
    <col min="8722" max="8722" width="11.42578125" style="1"/>
    <col min="8723" max="8723" width="15.5703125" style="1" customWidth="1"/>
    <col min="8724" max="8724" width="15" style="1" customWidth="1"/>
    <col min="8725" max="8725" width="18.42578125" style="1" customWidth="1"/>
    <col min="8726" max="8727" width="11.42578125" style="1"/>
    <col min="8728" max="8728" width="14.7109375" style="1" customWidth="1"/>
    <col min="8729" max="8729" width="17" style="1" customWidth="1"/>
    <col min="8730" max="8730" width="16.28515625" style="1" customWidth="1"/>
    <col min="8731" max="8968" width="11.42578125" style="1"/>
    <col min="8969" max="8969" width="16.7109375" style="1" customWidth="1"/>
    <col min="8970" max="8970" width="28.28515625" style="1" customWidth="1"/>
    <col min="8971" max="8971" width="19.42578125" style="1" customWidth="1"/>
    <col min="8972" max="8972" width="13.28515625" style="1" customWidth="1"/>
    <col min="8973" max="8973" width="16.42578125" style="1" customWidth="1"/>
    <col min="8974" max="8974" width="15.5703125" style="1" customWidth="1"/>
    <col min="8975" max="8976" width="15.28515625" style="1" customWidth="1"/>
    <col min="8977" max="8977" width="14" style="1" customWidth="1"/>
    <col min="8978" max="8978" width="11.42578125" style="1"/>
    <col min="8979" max="8979" width="15.5703125" style="1" customWidth="1"/>
    <col min="8980" max="8980" width="15" style="1" customWidth="1"/>
    <col min="8981" max="8981" width="18.42578125" style="1" customWidth="1"/>
    <col min="8982" max="8983" width="11.42578125" style="1"/>
    <col min="8984" max="8984" width="14.7109375" style="1" customWidth="1"/>
    <col min="8985" max="8985" width="17" style="1" customWidth="1"/>
    <col min="8986" max="8986" width="16.28515625" style="1" customWidth="1"/>
    <col min="8987" max="9224" width="11.42578125" style="1"/>
    <col min="9225" max="9225" width="16.7109375" style="1" customWidth="1"/>
    <col min="9226" max="9226" width="28.28515625" style="1" customWidth="1"/>
    <col min="9227" max="9227" width="19.42578125" style="1" customWidth="1"/>
    <col min="9228" max="9228" width="13.28515625" style="1" customWidth="1"/>
    <col min="9229" max="9229" width="16.42578125" style="1" customWidth="1"/>
    <col min="9230" max="9230" width="15.5703125" style="1" customWidth="1"/>
    <col min="9231" max="9232" width="15.28515625" style="1" customWidth="1"/>
    <col min="9233" max="9233" width="14" style="1" customWidth="1"/>
    <col min="9234" max="9234" width="11.42578125" style="1"/>
    <col min="9235" max="9235" width="15.5703125" style="1" customWidth="1"/>
    <col min="9236" max="9236" width="15" style="1" customWidth="1"/>
    <col min="9237" max="9237" width="18.42578125" style="1" customWidth="1"/>
    <col min="9238" max="9239" width="11.42578125" style="1"/>
    <col min="9240" max="9240" width="14.7109375" style="1" customWidth="1"/>
    <col min="9241" max="9241" width="17" style="1" customWidth="1"/>
    <col min="9242" max="9242" width="16.28515625" style="1" customWidth="1"/>
    <col min="9243" max="9480" width="11.42578125" style="1"/>
    <col min="9481" max="9481" width="16.7109375" style="1" customWidth="1"/>
    <col min="9482" max="9482" width="28.28515625" style="1" customWidth="1"/>
    <col min="9483" max="9483" width="19.42578125" style="1" customWidth="1"/>
    <col min="9484" max="9484" width="13.28515625" style="1" customWidth="1"/>
    <col min="9485" max="9485" width="16.42578125" style="1" customWidth="1"/>
    <col min="9486" max="9486" width="15.5703125" style="1" customWidth="1"/>
    <col min="9487" max="9488" width="15.28515625" style="1" customWidth="1"/>
    <col min="9489" max="9489" width="14" style="1" customWidth="1"/>
    <col min="9490" max="9490" width="11.42578125" style="1"/>
    <col min="9491" max="9491" width="15.5703125" style="1" customWidth="1"/>
    <col min="9492" max="9492" width="15" style="1" customWidth="1"/>
    <col min="9493" max="9493" width="18.42578125" style="1" customWidth="1"/>
    <col min="9494" max="9495" width="11.42578125" style="1"/>
    <col min="9496" max="9496" width="14.7109375" style="1" customWidth="1"/>
    <col min="9497" max="9497" width="17" style="1" customWidth="1"/>
    <col min="9498" max="9498" width="16.28515625" style="1" customWidth="1"/>
    <col min="9499" max="9736" width="11.42578125" style="1"/>
    <col min="9737" max="9737" width="16.7109375" style="1" customWidth="1"/>
    <col min="9738" max="9738" width="28.28515625" style="1" customWidth="1"/>
    <col min="9739" max="9739" width="19.42578125" style="1" customWidth="1"/>
    <col min="9740" max="9740" width="13.28515625" style="1" customWidth="1"/>
    <col min="9741" max="9741" width="16.42578125" style="1" customWidth="1"/>
    <col min="9742" max="9742" width="15.5703125" style="1" customWidth="1"/>
    <col min="9743" max="9744" width="15.28515625" style="1" customWidth="1"/>
    <col min="9745" max="9745" width="14" style="1" customWidth="1"/>
    <col min="9746" max="9746" width="11.42578125" style="1"/>
    <col min="9747" max="9747" width="15.5703125" style="1" customWidth="1"/>
    <col min="9748" max="9748" width="15" style="1" customWidth="1"/>
    <col min="9749" max="9749" width="18.42578125" style="1" customWidth="1"/>
    <col min="9750" max="9751" width="11.42578125" style="1"/>
    <col min="9752" max="9752" width="14.7109375" style="1" customWidth="1"/>
    <col min="9753" max="9753" width="17" style="1" customWidth="1"/>
    <col min="9754" max="9754" width="16.28515625" style="1" customWidth="1"/>
    <col min="9755" max="9992" width="11.42578125" style="1"/>
    <col min="9993" max="9993" width="16.7109375" style="1" customWidth="1"/>
    <col min="9994" max="9994" width="28.28515625" style="1" customWidth="1"/>
    <col min="9995" max="9995" width="19.42578125" style="1" customWidth="1"/>
    <col min="9996" max="9996" width="13.28515625" style="1" customWidth="1"/>
    <col min="9997" max="9997" width="16.42578125" style="1" customWidth="1"/>
    <col min="9998" max="9998" width="15.5703125" style="1" customWidth="1"/>
    <col min="9999" max="10000" width="15.28515625" style="1" customWidth="1"/>
    <col min="10001" max="10001" width="14" style="1" customWidth="1"/>
    <col min="10002" max="10002" width="11.42578125" style="1"/>
    <col min="10003" max="10003" width="15.5703125" style="1" customWidth="1"/>
    <col min="10004" max="10004" width="15" style="1" customWidth="1"/>
    <col min="10005" max="10005" width="18.42578125" style="1" customWidth="1"/>
    <col min="10006" max="10007" width="11.42578125" style="1"/>
    <col min="10008" max="10008" width="14.7109375" style="1" customWidth="1"/>
    <col min="10009" max="10009" width="17" style="1" customWidth="1"/>
    <col min="10010" max="10010" width="16.28515625" style="1" customWidth="1"/>
    <col min="10011" max="10248" width="11.42578125" style="1"/>
    <col min="10249" max="10249" width="16.7109375" style="1" customWidth="1"/>
    <col min="10250" max="10250" width="28.28515625" style="1" customWidth="1"/>
    <col min="10251" max="10251" width="19.42578125" style="1" customWidth="1"/>
    <col min="10252" max="10252" width="13.28515625" style="1" customWidth="1"/>
    <col min="10253" max="10253" width="16.42578125" style="1" customWidth="1"/>
    <col min="10254" max="10254" width="15.5703125" style="1" customWidth="1"/>
    <col min="10255" max="10256" width="15.28515625" style="1" customWidth="1"/>
    <col min="10257" max="10257" width="14" style="1" customWidth="1"/>
    <col min="10258" max="10258" width="11.42578125" style="1"/>
    <col min="10259" max="10259" width="15.5703125" style="1" customWidth="1"/>
    <col min="10260" max="10260" width="15" style="1" customWidth="1"/>
    <col min="10261" max="10261" width="18.42578125" style="1" customWidth="1"/>
    <col min="10262" max="10263" width="11.42578125" style="1"/>
    <col min="10264" max="10264" width="14.7109375" style="1" customWidth="1"/>
    <col min="10265" max="10265" width="17" style="1" customWidth="1"/>
    <col min="10266" max="10266" width="16.28515625" style="1" customWidth="1"/>
    <col min="10267" max="10504" width="11.42578125" style="1"/>
    <col min="10505" max="10505" width="16.7109375" style="1" customWidth="1"/>
    <col min="10506" max="10506" width="28.28515625" style="1" customWidth="1"/>
    <col min="10507" max="10507" width="19.42578125" style="1" customWidth="1"/>
    <col min="10508" max="10508" width="13.28515625" style="1" customWidth="1"/>
    <col min="10509" max="10509" width="16.42578125" style="1" customWidth="1"/>
    <col min="10510" max="10510" width="15.5703125" style="1" customWidth="1"/>
    <col min="10511" max="10512" width="15.28515625" style="1" customWidth="1"/>
    <col min="10513" max="10513" width="14" style="1" customWidth="1"/>
    <col min="10514" max="10514" width="11.42578125" style="1"/>
    <col min="10515" max="10515" width="15.5703125" style="1" customWidth="1"/>
    <col min="10516" max="10516" width="15" style="1" customWidth="1"/>
    <col min="10517" max="10517" width="18.42578125" style="1" customWidth="1"/>
    <col min="10518" max="10519" width="11.42578125" style="1"/>
    <col min="10520" max="10520" width="14.7109375" style="1" customWidth="1"/>
    <col min="10521" max="10521" width="17" style="1" customWidth="1"/>
    <col min="10522" max="10522" width="16.28515625" style="1" customWidth="1"/>
    <col min="10523" max="10760" width="11.42578125" style="1"/>
    <col min="10761" max="10761" width="16.7109375" style="1" customWidth="1"/>
    <col min="10762" max="10762" width="28.28515625" style="1" customWidth="1"/>
    <col min="10763" max="10763" width="19.42578125" style="1" customWidth="1"/>
    <col min="10764" max="10764" width="13.28515625" style="1" customWidth="1"/>
    <col min="10765" max="10765" width="16.42578125" style="1" customWidth="1"/>
    <col min="10766" max="10766" width="15.5703125" style="1" customWidth="1"/>
    <col min="10767" max="10768" width="15.28515625" style="1" customWidth="1"/>
    <col min="10769" max="10769" width="14" style="1" customWidth="1"/>
    <col min="10770" max="10770" width="11.42578125" style="1"/>
    <col min="10771" max="10771" width="15.5703125" style="1" customWidth="1"/>
    <col min="10772" max="10772" width="15" style="1" customWidth="1"/>
    <col min="10773" max="10773" width="18.42578125" style="1" customWidth="1"/>
    <col min="10774" max="10775" width="11.42578125" style="1"/>
    <col min="10776" max="10776" width="14.7109375" style="1" customWidth="1"/>
    <col min="10777" max="10777" width="17" style="1" customWidth="1"/>
    <col min="10778" max="10778" width="16.28515625" style="1" customWidth="1"/>
    <col min="10779" max="11016" width="11.42578125" style="1"/>
    <col min="11017" max="11017" width="16.7109375" style="1" customWidth="1"/>
    <col min="11018" max="11018" width="28.28515625" style="1" customWidth="1"/>
    <col min="11019" max="11019" width="19.42578125" style="1" customWidth="1"/>
    <col min="11020" max="11020" width="13.28515625" style="1" customWidth="1"/>
    <col min="11021" max="11021" width="16.42578125" style="1" customWidth="1"/>
    <col min="11022" max="11022" width="15.5703125" style="1" customWidth="1"/>
    <col min="11023" max="11024" width="15.28515625" style="1" customWidth="1"/>
    <col min="11025" max="11025" width="14" style="1" customWidth="1"/>
    <col min="11026" max="11026" width="11.42578125" style="1"/>
    <col min="11027" max="11027" width="15.5703125" style="1" customWidth="1"/>
    <col min="11028" max="11028" width="15" style="1" customWidth="1"/>
    <col min="11029" max="11029" width="18.42578125" style="1" customWidth="1"/>
    <col min="11030" max="11031" width="11.42578125" style="1"/>
    <col min="11032" max="11032" width="14.7109375" style="1" customWidth="1"/>
    <col min="11033" max="11033" width="17" style="1" customWidth="1"/>
    <col min="11034" max="11034" width="16.28515625" style="1" customWidth="1"/>
    <col min="11035" max="11272" width="11.42578125" style="1"/>
    <col min="11273" max="11273" width="16.7109375" style="1" customWidth="1"/>
    <col min="11274" max="11274" width="28.28515625" style="1" customWidth="1"/>
    <col min="11275" max="11275" width="19.42578125" style="1" customWidth="1"/>
    <col min="11276" max="11276" width="13.28515625" style="1" customWidth="1"/>
    <col min="11277" max="11277" width="16.42578125" style="1" customWidth="1"/>
    <col min="11278" max="11278" width="15.5703125" style="1" customWidth="1"/>
    <col min="11279" max="11280" width="15.28515625" style="1" customWidth="1"/>
    <col min="11281" max="11281" width="14" style="1" customWidth="1"/>
    <col min="11282" max="11282" width="11.42578125" style="1"/>
    <col min="11283" max="11283" width="15.5703125" style="1" customWidth="1"/>
    <col min="11284" max="11284" width="15" style="1" customWidth="1"/>
    <col min="11285" max="11285" width="18.42578125" style="1" customWidth="1"/>
    <col min="11286" max="11287" width="11.42578125" style="1"/>
    <col min="11288" max="11288" width="14.7109375" style="1" customWidth="1"/>
    <col min="11289" max="11289" width="17" style="1" customWidth="1"/>
    <col min="11290" max="11290" width="16.28515625" style="1" customWidth="1"/>
    <col min="11291" max="11528" width="11.42578125" style="1"/>
    <col min="11529" max="11529" width="16.7109375" style="1" customWidth="1"/>
    <col min="11530" max="11530" width="28.28515625" style="1" customWidth="1"/>
    <col min="11531" max="11531" width="19.42578125" style="1" customWidth="1"/>
    <col min="11532" max="11532" width="13.28515625" style="1" customWidth="1"/>
    <col min="11533" max="11533" width="16.42578125" style="1" customWidth="1"/>
    <col min="11534" max="11534" width="15.5703125" style="1" customWidth="1"/>
    <col min="11535" max="11536" width="15.28515625" style="1" customWidth="1"/>
    <col min="11537" max="11537" width="14" style="1" customWidth="1"/>
    <col min="11538" max="11538" width="11.42578125" style="1"/>
    <col min="11539" max="11539" width="15.5703125" style="1" customWidth="1"/>
    <col min="11540" max="11540" width="15" style="1" customWidth="1"/>
    <col min="11541" max="11541" width="18.42578125" style="1" customWidth="1"/>
    <col min="11542" max="11543" width="11.42578125" style="1"/>
    <col min="11544" max="11544" width="14.7109375" style="1" customWidth="1"/>
    <col min="11545" max="11545" width="17" style="1" customWidth="1"/>
    <col min="11546" max="11546" width="16.28515625" style="1" customWidth="1"/>
    <col min="11547" max="11784" width="11.42578125" style="1"/>
    <col min="11785" max="11785" width="16.7109375" style="1" customWidth="1"/>
    <col min="11786" max="11786" width="28.28515625" style="1" customWidth="1"/>
    <col min="11787" max="11787" width="19.42578125" style="1" customWidth="1"/>
    <col min="11788" max="11788" width="13.28515625" style="1" customWidth="1"/>
    <col min="11789" max="11789" width="16.42578125" style="1" customWidth="1"/>
    <col min="11790" max="11790" width="15.5703125" style="1" customWidth="1"/>
    <col min="11791" max="11792" width="15.28515625" style="1" customWidth="1"/>
    <col min="11793" max="11793" width="14" style="1" customWidth="1"/>
    <col min="11794" max="11794" width="11.42578125" style="1"/>
    <col min="11795" max="11795" width="15.5703125" style="1" customWidth="1"/>
    <col min="11796" max="11796" width="15" style="1" customWidth="1"/>
    <col min="11797" max="11797" width="18.42578125" style="1" customWidth="1"/>
    <col min="11798" max="11799" width="11.42578125" style="1"/>
    <col min="11800" max="11800" width="14.7109375" style="1" customWidth="1"/>
    <col min="11801" max="11801" width="17" style="1" customWidth="1"/>
    <col min="11802" max="11802" width="16.28515625" style="1" customWidth="1"/>
    <col min="11803" max="12040" width="11.42578125" style="1"/>
    <col min="12041" max="12041" width="16.7109375" style="1" customWidth="1"/>
    <col min="12042" max="12042" width="28.28515625" style="1" customWidth="1"/>
    <col min="12043" max="12043" width="19.42578125" style="1" customWidth="1"/>
    <col min="12044" max="12044" width="13.28515625" style="1" customWidth="1"/>
    <col min="12045" max="12045" width="16.42578125" style="1" customWidth="1"/>
    <col min="12046" max="12046" width="15.5703125" style="1" customWidth="1"/>
    <col min="12047" max="12048" width="15.28515625" style="1" customWidth="1"/>
    <col min="12049" max="12049" width="14" style="1" customWidth="1"/>
    <col min="12050" max="12050" width="11.42578125" style="1"/>
    <col min="12051" max="12051" width="15.5703125" style="1" customWidth="1"/>
    <col min="12052" max="12052" width="15" style="1" customWidth="1"/>
    <col min="12053" max="12053" width="18.42578125" style="1" customWidth="1"/>
    <col min="12054" max="12055" width="11.42578125" style="1"/>
    <col min="12056" max="12056" width="14.7109375" style="1" customWidth="1"/>
    <col min="12057" max="12057" width="17" style="1" customWidth="1"/>
    <col min="12058" max="12058" width="16.28515625" style="1" customWidth="1"/>
    <col min="12059" max="12296" width="11.42578125" style="1"/>
    <col min="12297" max="12297" width="16.7109375" style="1" customWidth="1"/>
    <col min="12298" max="12298" width="28.28515625" style="1" customWidth="1"/>
    <col min="12299" max="12299" width="19.42578125" style="1" customWidth="1"/>
    <col min="12300" max="12300" width="13.28515625" style="1" customWidth="1"/>
    <col min="12301" max="12301" width="16.42578125" style="1" customWidth="1"/>
    <col min="12302" max="12302" width="15.5703125" style="1" customWidth="1"/>
    <col min="12303" max="12304" width="15.28515625" style="1" customWidth="1"/>
    <col min="12305" max="12305" width="14" style="1" customWidth="1"/>
    <col min="12306" max="12306" width="11.42578125" style="1"/>
    <col min="12307" max="12307" width="15.5703125" style="1" customWidth="1"/>
    <col min="12308" max="12308" width="15" style="1" customWidth="1"/>
    <col min="12309" max="12309" width="18.42578125" style="1" customWidth="1"/>
    <col min="12310" max="12311" width="11.42578125" style="1"/>
    <col min="12312" max="12312" width="14.7109375" style="1" customWidth="1"/>
    <col min="12313" max="12313" width="17" style="1" customWidth="1"/>
    <col min="12314" max="12314" width="16.28515625" style="1" customWidth="1"/>
    <col min="12315" max="12552" width="11.42578125" style="1"/>
    <col min="12553" max="12553" width="16.7109375" style="1" customWidth="1"/>
    <col min="12554" max="12554" width="28.28515625" style="1" customWidth="1"/>
    <col min="12555" max="12555" width="19.42578125" style="1" customWidth="1"/>
    <col min="12556" max="12556" width="13.28515625" style="1" customWidth="1"/>
    <col min="12557" max="12557" width="16.42578125" style="1" customWidth="1"/>
    <col min="12558" max="12558" width="15.5703125" style="1" customWidth="1"/>
    <col min="12559" max="12560" width="15.28515625" style="1" customWidth="1"/>
    <col min="12561" max="12561" width="14" style="1" customWidth="1"/>
    <col min="12562" max="12562" width="11.42578125" style="1"/>
    <col min="12563" max="12563" width="15.5703125" style="1" customWidth="1"/>
    <col min="12564" max="12564" width="15" style="1" customWidth="1"/>
    <col min="12565" max="12565" width="18.42578125" style="1" customWidth="1"/>
    <col min="12566" max="12567" width="11.42578125" style="1"/>
    <col min="12568" max="12568" width="14.7109375" style="1" customWidth="1"/>
    <col min="12569" max="12569" width="17" style="1" customWidth="1"/>
    <col min="12570" max="12570" width="16.28515625" style="1" customWidth="1"/>
    <col min="12571" max="12808" width="11.42578125" style="1"/>
    <col min="12809" max="12809" width="16.7109375" style="1" customWidth="1"/>
    <col min="12810" max="12810" width="28.28515625" style="1" customWidth="1"/>
    <col min="12811" max="12811" width="19.42578125" style="1" customWidth="1"/>
    <col min="12812" max="12812" width="13.28515625" style="1" customWidth="1"/>
    <col min="12813" max="12813" width="16.42578125" style="1" customWidth="1"/>
    <col min="12814" max="12814" width="15.5703125" style="1" customWidth="1"/>
    <col min="12815" max="12816" width="15.28515625" style="1" customWidth="1"/>
    <col min="12817" max="12817" width="14" style="1" customWidth="1"/>
    <col min="12818" max="12818" width="11.42578125" style="1"/>
    <col min="12819" max="12819" width="15.5703125" style="1" customWidth="1"/>
    <col min="12820" max="12820" width="15" style="1" customWidth="1"/>
    <col min="12821" max="12821" width="18.42578125" style="1" customWidth="1"/>
    <col min="12822" max="12823" width="11.42578125" style="1"/>
    <col min="12824" max="12824" width="14.7109375" style="1" customWidth="1"/>
    <col min="12825" max="12825" width="17" style="1" customWidth="1"/>
    <col min="12826" max="12826" width="16.28515625" style="1" customWidth="1"/>
    <col min="12827" max="13064" width="11.42578125" style="1"/>
    <col min="13065" max="13065" width="16.7109375" style="1" customWidth="1"/>
    <col min="13066" max="13066" width="28.28515625" style="1" customWidth="1"/>
    <col min="13067" max="13067" width="19.42578125" style="1" customWidth="1"/>
    <col min="13068" max="13068" width="13.28515625" style="1" customWidth="1"/>
    <col min="13069" max="13069" width="16.42578125" style="1" customWidth="1"/>
    <col min="13070" max="13070" width="15.5703125" style="1" customWidth="1"/>
    <col min="13071" max="13072" width="15.28515625" style="1" customWidth="1"/>
    <col min="13073" max="13073" width="14" style="1" customWidth="1"/>
    <col min="13074" max="13074" width="11.42578125" style="1"/>
    <col min="13075" max="13075" width="15.5703125" style="1" customWidth="1"/>
    <col min="13076" max="13076" width="15" style="1" customWidth="1"/>
    <col min="13077" max="13077" width="18.42578125" style="1" customWidth="1"/>
    <col min="13078" max="13079" width="11.42578125" style="1"/>
    <col min="13080" max="13080" width="14.7109375" style="1" customWidth="1"/>
    <col min="13081" max="13081" width="17" style="1" customWidth="1"/>
    <col min="13082" max="13082" width="16.28515625" style="1" customWidth="1"/>
    <col min="13083" max="13320" width="11.42578125" style="1"/>
    <col min="13321" max="13321" width="16.7109375" style="1" customWidth="1"/>
    <col min="13322" max="13322" width="28.28515625" style="1" customWidth="1"/>
    <col min="13323" max="13323" width="19.42578125" style="1" customWidth="1"/>
    <col min="13324" max="13324" width="13.28515625" style="1" customWidth="1"/>
    <col min="13325" max="13325" width="16.42578125" style="1" customWidth="1"/>
    <col min="13326" max="13326" width="15.5703125" style="1" customWidth="1"/>
    <col min="13327" max="13328" width="15.28515625" style="1" customWidth="1"/>
    <col min="13329" max="13329" width="14" style="1" customWidth="1"/>
    <col min="13330" max="13330" width="11.42578125" style="1"/>
    <col min="13331" max="13331" width="15.5703125" style="1" customWidth="1"/>
    <col min="13332" max="13332" width="15" style="1" customWidth="1"/>
    <col min="13333" max="13333" width="18.42578125" style="1" customWidth="1"/>
    <col min="13334" max="13335" width="11.42578125" style="1"/>
    <col min="13336" max="13336" width="14.7109375" style="1" customWidth="1"/>
    <col min="13337" max="13337" width="17" style="1" customWidth="1"/>
    <col min="13338" max="13338" width="16.28515625" style="1" customWidth="1"/>
    <col min="13339" max="13576" width="11.42578125" style="1"/>
    <col min="13577" max="13577" width="16.7109375" style="1" customWidth="1"/>
    <col min="13578" max="13578" width="28.28515625" style="1" customWidth="1"/>
    <col min="13579" max="13579" width="19.42578125" style="1" customWidth="1"/>
    <col min="13580" max="13580" width="13.28515625" style="1" customWidth="1"/>
    <col min="13581" max="13581" width="16.42578125" style="1" customWidth="1"/>
    <col min="13582" max="13582" width="15.5703125" style="1" customWidth="1"/>
    <col min="13583" max="13584" width="15.28515625" style="1" customWidth="1"/>
    <col min="13585" max="13585" width="14" style="1" customWidth="1"/>
    <col min="13586" max="13586" width="11.42578125" style="1"/>
    <col min="13587" max="13587" width="15.5703125" style="1" customWidth="1"/>
    <col min="13588" max="13588" width="15" style="1" customWidth="1"/>
    <col min="13589" max="13589" width="18.42578125" style="1" customWidth="1"/>
    <col min="13590" max="13591" width="11.42578125" style="1"/>
    <col min="13592" max="13592" width="14.7109375" style="1" customWidth="1"/>
    <col min="13593" max="13593" width="17" style="1" customWidth="1"/>
    <col min="13594" max="13594" width="16.28515625" style="1" customWidth="1"/>
    <col min="13595" max="13832" width="11.42578125" style="1"/>
    <col min="13833" max="13833" width="16.7109375" style="1" customWidth="1"/>
    <col min="13834" max="13834" width="28.28515625" style="1" customWidth="1"/>
    <col min="13835" max="13835" width="19.42578125" style="1" customWidth="1"/>
    <col min="13836" max="13836" width="13.28515625" style="1" customWidth="1"/>
    <col min="13837" max="13837" width="16.42578125" style="1" customWidth="1"/>
    <col min="13838" max="13838" width="15.5703125" style="1" customWidth="1"/>
    <col min="13839" max="13840" width="15.28515625" style="1" customWidth="1"/>
    <col min="13841" max="13841" width="14" style="1" customWidth="1"/>
    <col min="13842" max="13842" width="11.42578125" style="1"/>
    <col min="13843" max="13843" width="15.5703125" style="1" customWidth="1"/>
    <col min="13844" max="13844" width="15" style="1" customWidth="1"/>
    <col min="13845" max="13845" width="18.42578125" style="1" customWidth="1"/>
    <col min="13846" max="13847" width="11.42578125" style="1"/>
    <col min="13848" max="13848" width="14.7109375" style="1" customWidth="1"/>
    <col min="13849" max="13849" width="17" style="1" customWidth="1"/>
    <col min="13850" max="13850" width="16.28515625" style="1" customWidth="1"/>
    <col min="13851" max="14088" width="11.42578125" style="1"/>
    <col min="14089" max="14089" width="16.7109375" style="1" customWidth="1"/>
    <col min="14090" max="14090" width="28.28515625" style="1" customWidth="1"/>
    <col min="14091" max="14091" width="19.42578125" style="1" customWidth="1"/>
    <col min="14092" max="14092" width="13.28515625" style="1" customWidth="1"/>
    <col min="14093" max="14093" width="16.42578125" style="1" customWidth="1"/>
    <col min="14094" max="14094" width="15.5703125" style="1" customWidth="1"/>
    <col min="14095" max="14096" width="15.28515625" style="1" customWidth="1"/>
    <col min="14097" max="14097" width="14" style="1" customWidth="1"/>
    <col min="14098" max="14098" width="11.42578125" style="1"/>
    <col min="14099" max="14099" width="15.5703125" style="1" customWidth="1"/>
    <col min="14100" max="14100" width="15" style="1" customWidth="1"/>
    <col min="14101" max="14101" width="18.42578125" style="1" customWidth="1"/>
    <col min="14102" max="14103" width="11.42578125" style="1"/>
    <col min="14104" max="14104" width="14.7109375" style="1" customWidth="1"/>
    <col min="14105" max="14105" width="17" style="1" customWidth="1"/>
    <col min="14106" max="14106" width="16.28515625" style="1" customWidth="1"/>
    <col min="14107" max="14344" width="11.42578125" style="1"/>
    <col min="14345" max="14345" width="16.7109375" style="1" customWidth="1"/>
    <col min="14346" max="14346" width="28.28515625" style="1" customWidth="1"/>
    <col min="14347" max="14347" width="19.42578125" style="1" customWidth="1"/>
    <col min="14348" max="14348" width="13.28515625" style="1" customWidth="1"/>
    <col min="14349" max="14349" width="16.42578125" style="1" customWidth="1"/>
    <col min="14350" max="14350" width="15.5703125" style="1" customWidth="1"/>
    <col min="14351" max="14352" width="15.28515625" style="1" customWidth="1"/>
    <col min="14353" max="14353" width="14" style="1" customWidth="1"/>
    <col min="14354" max="14354" width="11.42578125" style="1"/>
    <col min="14355" max="14355" width="15.5703125" style="1" customWidth="1"/>
    <col min="14356" max="14356" width="15" style="1" customWidth="1"/>
    <col min="14357" max="14357" width="18.42578125" style="1" customWidth="1"/>
    <col min="14358" max="14359" width="11.42578125" style="1"/>
    <col min="14360" max="14360" width="14.7109375" style="1" customWidth="1"/>
    <col min="14361" max="14361" width="17" style="1" customWidth="1"/>
    <col min="14362" max="14362" width="16.28515625" style="1" customWidth="1"/>
    <col min="14363" max="14600" width="11.42578125" style="1"/>
    <col min="14601" max="14601" width="16.7109375" style="1" customWidth="1"/>
    <col min="14602" max="14602" width="28.28515625" style="1" customWidth="1"/>
    <col min="14603" max="14603" width="19.42578125" style="1" customWidth="1"/>
    <col min="14604" max="14604" width="13.28515625" style="1" customWidth="1"/>
    <col min="14605" max="14605" width="16.42578125" style="1" customWidth="1"/>
    <col min="14606" max="14606" width="15.5703125" style="1" customWidth="1"/>
    <col min="14607" max="14608" width="15.28515625" style="1" customWidth="1"/>
    <col min="14609" max="14609" width="14" style="1" customWidth="1"/>
    <col min="14610" max="14610" width="11.42578125" style="1"/>
    <col min="14611" max="14611" width="15.5703125" style="1" customWidth="1"/>
    <col min="14612" max="14612" width="15" style="1" customWidth="1"/>
    <col min="14613" max="14613" width="18.42578125" style="1" customWidth="1"/>
    <col min="14614" max="14615" width="11.42578125" style="1"/>
    <col min="14616" max="14616" width="14.7109375" style="1" customWidth="1"/>
    <col min="14617" max="14617" width="17" style="1" customWidth="1"/>
    <col min="14618" max="14618" width="16.28515625" style="1" customWidth="1"/>
    <col min="14619" max="14856" width="11.42578125" style="1"/>
    <col min="14857" max="14857" width="16.7109375" style="1" customWidth="1"/>
    <col min="14858" max="14858" width="28.28515625" style="1" customWidth="1"/>
    <col min="14859" max="14859" width="19.42578125" style="1" customWidth="1"/>
    <col min="14860" max="14860" width="13.28515625" style="1" customWidth="1"/>
    <col min="14861" max="14861" width="16.42578125" style="1" customWidth="1"/>
    <col min="14862" max="14862" width="15.5703125" style="1" customWidth="1"/>
    <col min="14863" max="14864" width="15.28515625" style="1" customWidth="1"/>
    <col min="14865" max="14865" width="14" style="1" customWidth="1"/>
    <col min="14866" max="14866" width="11.42578125" style="1"/>
    <col min="14867" max="14867" width="15.5703125" style="1" customWidth="1"/>
    <col min="14868" max="14868" width="15" style="1" customWidth="1"/>
    <col min="14869" max="14869" width="18.42578125" style="1" customWidth="1"/>
    <col min="14870" max="14871" width="11.42578125" style="1"/>
    <col min="14872" max="14872" width="14.7109375" style="1" customWidth="1"/>
    <col min="14873" max="14873" width="17" style="1" customWidth="1"/>
    <col min="14874" max="14874" width="16.28515625" style="1" customWidth="1"/>
    <col min="14875" max="15112" width="11.42578125" style="1"/>
    <col min="15113" max="15113" width="16.7109375" style="1" customWidth="1"/>
    <col min="15114" max="15114" width="28.28515625" style="1" customWidth="1"/>
    <col min="15115" max="15115" width="19.42578125" style="1" customWidth="1"/>
    <col min="15116" max="15116" width="13.28515625" style="1" customWidth="1"/>
    <col min="15117" max="15117" width="16.42578125" style="1" customWidth="1"/>
    <col min="15118" max="15118" width="15.5703125" style="1" customWidth="1"/>
    <col min="15119" max="15120" width="15.28515625" style="1" customWidth="1"/>
    <col min="15121" max="15121" width="14" style="1" customWidth="1"/>
    <col min="15122" max="15122" width="11.42578125" style="1"/>
    <col min="15123" max="15123" width="15.5703125" style="1" customWidth="1"/>
    <col min="15124" max="15124" width="15" style="1" customWidth="1"/>
    <col min="15125" max="15125" width="18.42578125" style="1" customWidth="1"/>
    <col min="15126" max="15127" width="11.42578125" style="1"/>
    <col min="15128" max="15128" width="14.7109375" style="1" customWidth="1"/>
    <col min="15129" max="15129" width="17" style="1" customWidth="1"/>
    <col min="15130" max="15130" width="16.28515625" style="1" customWidth="1"/>
    <col min="15131" max="15368" width="11.42578125" style="1"/>
    <col min="15369" max="15369" width="16.7109375" style="1" customWidth="1"/>
    <col min="15370" max="15370" width="28.28515625" style="1" customWidth="1"/>
    <col min="15371" max="15371" width="19.42578125" style="1" customWidth="1"/>
    <col min="15372" max="15372" width="13.28515625" style="1" customWidth="1"/>
    <col min="15373" max="15373" width="16.42578125" style="1" customWidth="1"/>
    <col min="15374" max="15374" width="15.5703125" style="1" customWidth="1"/>
    <col min="15375" max="15376" width="15.28515625" style="1" customWidth="1"/>
    <col min="15377" max="15377" width="14" style="1" customWidth="1"/>
    <col min="15378" max="15378" width="11.42578125" style="1"/>
    <col min="15379" max="15379" width="15.5703125" style="1" customWidth="1"/>
    <col min="15380" max="15380" width="15" style="1" customWidth="1"/>
    <col min="15381" max="15381" width="18.42578125" style="1" customWidth="1"/>
    <col min="15382" max="15383" width="11.42578125" style="1"/>
    <col min="15384" max="15384" width="14.7109375" style="1" customWidth="1"/>
    <col min="15385" max="15385" width="17" style="1" customWidth="1"/>
    <col min="15386" max="15386" width="16.28515625" style="1" customWidth="1"/>
    <col min="15387" max="15624" width="11.42578125" style="1"/>
    <col min="15625" max="15625" width="16.7109375" style="1" customWidth="1"/>
    <col min="15626" max="15626" width="28.28515625" style="1" customWidth="1"/>
    <col min="15627" max="15627" width="19.42578125" style="1" customWidth="1"/>
    <col min="15628" max="15628" width="13.28515625" style="1" customWidth="1"/>
    <col min="15629" max="15629" width="16.42578125" style="1" customWidth="1"/>
    <col min="15630" max="15630" width="15.5703125" style="1" customWidth="1"/>
    <col min="15631" max="15632" width="15.28515625" style="1" customWidth="1"/>
    <col min="15633" max="15633" width="14" style="1" customWidth="1"/>
    <col min="15634" max="15634" width="11.42578125" style="1"/>
    <col min="15635" max="15635" width="15.5703125" style="1" customWidth="1"/>
    <col min="15636" max="15636" width="15" style="1" customWidth="1"/>
    <col min="15637" max="15637" width="18.42578125" style="1" customWidth="1"/>
    <col min="15638" max="15639" width="11.42578125" style="1"/>
    <col min="15640" max="15640" width="14.7109375" style="1" customWidth="1"/>
    <col min="15641" max="15641" width="17" style="1" customWidth="1"/>
    <col min="15642" max="15642" width="16.28515625" style="1" customWidth="1"/>
    <col min="15643" max="15880" width="11.42578125" style="1"/>
    <col min="15881" max="15881" width="16.7109375" style="1" customWidth="1"/>
    <col min="15882" max="15882" width="28.28515625" style="1" customWidth="1"/>
    <col min="15883" max="15883" width="19.42578125" style="1" customWidth="1"/>
    <col min="15884" max="15884" width="13.28515625" style="1" customWidth="1"/>
    <col min="15885" max="15885" width="16.42578125" style="1" customWidth="1"/>
    <col min="15886" max="15886" width="15.5703125" style="1" customWidth="1"/>
    <col min="15887" max="15888" width="15.28515625" style="1" customWidth="1"/>
    <col min="15889" max="15889" width="14" style="1" customWidth="1"/>
    <col min="15890" max="15890" width="11.42578125" style="1"/>
    <col min="15891" max="15891" width="15.5703125" style="1" customWidth="1"/>
    <col min="15892" max="15892" width="15" style="1" customWidth="1"/>
    <col min="15893" max="15893" width="18.42578125" style="1" customWidth="1"/>
    <col min="15894" max="15895" width="11.42578125" style="1"/>
    <col min="15896" max="15896" width="14.7109375" style="1" customWidth="1"/>
    <col min="15897" max="15897" width="17" style="1" customWidth="1"/>
    <col min="15898" max="15898" width="16.28515625" style="1" customWidth="1"/>
    <col min="15899" max="16136" width="11.42578125" style="1"/>
    <col min="16137" max="16137" width="16.7109375" style="1" customWidth="1"/>
    <col min="16138" max="16138" width="28.28515625" style="1" customWidth="1"/>
    <col min="16139" max="16139" width="19.42578125" style="1" customWidth="1"/>
    <col min="16140" max="16140" width="13.28515625" style="1" customWidth="1"/>
    <col min="16141" max="16141" width="16.42578125" style="1" customWidth="1"/>
    <col min="16142" max="16142" width="15.5703125" style="1" customWidth="1"/>
    <col min="16143" max="16144" width="15.28515625" style="1" customWidth="1"/>
    <col min="16145" max="16145" width="14" style="1" customWidth="1"/>
    <col min="16146" max="16146" width="11.42578125" style="1"/>
    <col min="16147" max="16147" width="15.5703125" style="1" customWidth="1"/>
    <col min="16148" max="16148" width="15" style="1" customWidth="1"/>
    <col min="16149" max="16149" width="18.42578125" style="1" customWidth="1"/>
    <col min="16150" max="16151" width="11.42578125" style="1"/>
    <col min="16152" max="16152" width="14.7109375" style="1" customWidth="1"/>
    <col min="16153" max="16153" width="17" style="1" customWidth="1"/>
    <col min="16154" max="16154" width="16.28515625" style="1" customWidth="1"/>
    <col min="16155" max="16384" width="11.42578125" style="1"/>
  </cols>
  <sheetData>
    <row r="1" spans="2:26" ht="38.25" customHeight="1">
      <c r="C1" s="478" t="s">
        <v>317</v>
      </c>
      <c r="D1" s="478"/>
      <c r="E1" s="478"/>
      <c r="F1" s="478"/>
      <c r="G1" s="478"/>
      <c r="H1" s="478"/>
      <c r="I1" s="478"/>
      <c r="J1" s="478"/>
      <c r="K1" s="478"/>
      <c r="L1" s="478"/>
      <c r="M1" s="478"/>
      <c r="N1" s="478"/>
      <c r="O1" s="478"/>
      <c r="P1" s="478"/>
      <c r="Q1" s="478"/>
      <c r="R1" s="478"/>
      <c r="S1" s="478"/>
      <c r="T1" s="478"/>
      <c r="U1" s="81"/>
      <c r="V1" s="81"/>
      <c r="W1" s="81"/>
      <c r="X1" s="81"/>
      <c r="Y1" s="81"/>
      <c r="Z1" s="81"/>
    </row>
    <row r="2" spans="2:26" ht="38.25" customHeight="1" thickBot="1">
      <c r="C2" s="479" t="s">
        <v>318</v>
      </c>
      <c r="D2" s="480"/>
      <c r="E2" s="480"/>
      <c r="F2" s="480"/>
      <c r="G2" s="480"/>
      <c r="H2" s="480"/>
      <c r="I2" s="480"/>
      <c r="J2" s="480"/>
      <c r="K2" s="480"/>
      <c r="L2" s="480"/>
      <c r="M2" s="480"/>
      <c r="N2" s="480"/>
      <c r="O2" s="480"/>
      <c r="P2" s="480"/>
      <c r="Q2" s="480"/>
      <c r="R2" s="480"/>
      <c r="S2" s="480"/>
      <c r="T2" s="480"/>
    </row>
    <row r="3" spans="2:26" ht="24" customHeight="1" thickBot="1">
      <c r="B3" s="385" t="s">
        <v>319</v>
      </c>
      <c r="C3" s="386"/>
      <c r="D3" s="386"/>
      <c r="E3" s="386"/>
      <c r="F3" s="387"/>
      <c r="G3" s="385"/>
      <c r="H3" s="386"/>
      <c r="I3" s="386"/>
      <c r="J3" s="385" t="s">
        <v>320</v>
      </c>
      <c r="K3" s="386"/>
      <c r="L3" s="386"/>
      <c r="M3" s="386"/>
      <c r="N3" s="387"/>
      <c r="O3" s="385" t="s">
        <v>321</v>
      </c>
      <c r="P3" s="386"/>
      <c r="Q3" s="386"/>
      <c r="R3" s="386"/>
      <c r="S3" s="386"/>
      <c r="T3" s="387"/>
    </row>
    <row r="4" spans="2:26" s="201" customFormat="1" ht="61.5" customHeight="1">
      <c r="B4" s="491" t="s">
        <v>322</v>
      </c>
      <c r="C4" s="491" t="s">
        <v>323</v>
      </c>
      <c r="D4" s="493" t="s">
        <v>324</v>
      </c>
      <c r="E4" s="485" t="s">
        <v>325</v>
      </c>
      <c r="F4" s="485" t="s">
        <v>326</v>
      </c>
      <c r="G4" s="485" t="s">
        <v>327</v>
      </c>
      <c r="H4" s="485" t="s">
        <v>328</v>
      </c>
      <c r="I4" s="499" t="s">
        <v>329</v>
      </c>
      <c r="J4" s="497" t="s">
        <v>330</v>
      </c>
      <c r="K4" s="489" t="s">
        <v>331</v>
      </c>
      <c r="L4" s="489" t="s">
        <v>332</v>
      </c>
      <c r="M4" s="489" t="s">
        <v>333</v>
      </c>
      <c r="N4" s="495" t="s">
        <v>334</v>
      </c>
      <c r="O4" s="483" t="s">
        <v>335</v>
      </c>
      <c r="P4" s="487" t="s">
        <v>336</v>
      </c>
      <c r="Q4" s="485" t="s">
        <v>337</v>
      </c>
      <c r="R4" s="487" t="s">
        <v>338</v>
      </c>
      <c r="S4" s="481" t="s">
        <v>339</v>
      </c>
      <c r="T4" s="482"/>
    </row>
    <row r="5" spans="2:26" s="201" customFormat="1" ht="84" customHeight="1" thickBot="1">
      <c r="B5" s="492"/>
      <c r="C5" s="492"/>
      <c r="D5" s="494"/>
      <c r="E5" s="486"/>
      <c r="F5" s="486"/>
      <c r="G5" s="486"/>
      <c r="H5" s="486"/>
      <c r="I5" s="500"/>
      <c r="J5" s="498"/>
      <c r="K5" s="490"/>
      <c r="L5" s="490"/>
      <c r="M5" s="490"/>
      <c r="N5" s="496"/>
      <c r="O5" s="484"/>
      <c r="P5" s="488"/>
      <c r="Q5" s="486"/>
      <c r="R5" s="488" t="s">
        <v>340</v>
      </c>
      <c r="S5" s="278" t="s">
        <v>341</v>
      </c>
      <c r="T5" s="288" t="s">
        <v>342</v>
      </c>
    </row>
    <row r="6" spans="2:26" ht="21" customHeight="1" thickBot="1">
      <c r="B6" s="82"/>
      <c r="C6" s="82"/>
      <c r="D6" s="294"/>
      <c r="E6" s="83"/>
      <c r="F6" s="84"/>
      <c r="G6" s="84"/>
      <c r="H6" s="84"/>
      <c r="I6" s="202"/>
      <c r="J6" s="302"/>
      <c r="K6" s="203"/>
      <c r="L6" s="204"/>
      <c r="M6" s="204"/>
      <c r="N6" s="205"/>
      <c r="O6" s="85"/>
      <c r="P6" s="86"/>
      <c r="Q6" s="84"/>
      <c r="R6" s="86"/>
      <c r="S6" s="86"/>
      <c r="T6" s="87"/>
    </row>
    <row r="7" spans="2:26" ht="30.75" customHeight="1">
      <c r="B7" s="291" t="s">
        <v>343</v>
      </c>
      <c r="C7" s="291" t="s">
        <v>344</v>
      </c>
      <c r="D7" s="295" t="s">
        <v>345</v>
      </c>
      <c r="E7" s="88" t="s">
        <v>239</v>
      </c>
      <c r="F7" s="299" t="s">
        <v>346</v>
      </c>
      <c r="G7" s="300" t="s">
        <v>347</v>
      </c>
      <c r="H7" s="300" t="s">
        <v>348</v>
      </c>
      <c r="I7" s="199">
        <v>1</v>
      </c>
      <c r="J7" s="303" t="s">
        <v>349</v>
      </c>
      <c r="K7" s="307" t="s">
        <v>350</v>
      </c>
      <c r="L7" s="307" t="s">
        <v>351</v>
      </c>
      <c r="M7" s="309" t="s">
        <v>352</v>
      </c>
      <c r="N7" s="308" t="s">
        <v>353</v>
      </c>
      <c r="O7" s="206">
        <v>0</v>
      </c>
      <c r="P7" s="207">
        <v>20000</v>
      </c>
      <c r="Q7" s="99">
        <f>+O7+P7</f>
        <v>20000</v>
      </c>
      <c r="R7" s="207" t="s">
        <v>354</v>
      </c>
      <c r="S7" s="207">
        <v>0</v>
      </c>
      <c r="T7" s="289">
        <v>0</v>
      </c>
    </row>
    <row r="8" spans="2:26" ht="30.75" customHeight="1">
      <c r="B8" s="291" t="s">
        <v>343</v>
      </c>
      <c r="C8" s="291" t="s">
        <v>355</v>
      </c>
      <c r="D8" s="295" t="s">
        <v>345</v>
      </c>
      <c r="E8" s="88" t="s">
        <v>239</v>
      </c>
      <c r="F8" s="97" t="s">
        <v>346</v>
      </c>
      <c r="G8" s="300" t="s">
        <v>347</v>
      </c>
      <c r="H8" s="300" t="s">
        <v>348</v>
      </c>
      <c r="I8" s="199">
        <v>1</v>
      </c>
      <c r="J8" s="304" t="s">
        <v>356</v>
      </c>
      <c r="K8" s="97" t="s">
        <v>350</v>
      </c>
      <c r="L8" s="97" t="s">
        <v>357</v>
      </c>
      <c r="M8" s="309" t="s">
        <v>358</v>
      </c>
      <c r="N8" s="309" t="s">
        <v>359</v>
      </c>
      <c r="O8" s="95">
        <v>0</v>
      </c>
      <c r="P8" s="96">
        <v>5000</v>
      </c>
      <c r="Q8" s="99">
        <f>+O8+P8</f>
        <v>5000</v>
      </c>
      <c r="R8" s="96" t="s">
        <v>354</v>
      </c>
      <c r="S8" s="96">
        <v>0</v>
      </c>
      <c r="T8" s="290">
        <v>0</v>
      </c>
    </row>
    <row r="9" spans="2:26" ht="30.75" customHeight="1">
      <c r="B9" s="291" t="s">
        <v>360</v>
      </c>
      <c r="C9" s="291" t="s">
        <v>361</v>
      </c>
      <c r="D9" s="295" t="s">
        <v>360</v>
      </c>
      <c r="E9" s="88" t="s">
        <v>204</v>
      </c>
      <c r="F9" s="97" t="s">
        <v>346</v>
      </c>
      <c r="G9" s="300" t="s">
        <v>347</v>
      </c>
      <c r="H9" s="300" t="s">
        <v>362</v>
      </c>
      <c r="I9" s="199">
        <v>263</v>
      </c>
      <c r="J9" s="304" t="s">
        <v>363</v>
      </c>
      <c r="K9" s="97" t="s">
        <v>350</v>
      </c>
      <c r="L9" s="97" t="s">
        <v>364</v>
      </c>
      <c r="M9" s="309" t="s">
        <v>365</v>
      </c>
      <c r="N9" s="309" t="s">
        <v>365</v>
      </c>
      <c r="O9" s="95">
        <v>31942</v>
      </c>
      <c r="P9" s="96">
        <v>19461</v>
      </c>
      <c r="Q9" s="99">
        <f>+O9+P9</f>
        <v>51403</v>
      </c>
      <c r="R9" s="96" t="s">
        <v>354</v>
      </c>
      <c r="S9" s="96">
        <v>0</v>
      </c>
      <c r="T9" s="290">
        <v>0</v>
      </c>
    </row>
    <row r="10" spans="2:26" ht="30.75" customHeight="1">
      <c r="B10" s="292" t="s">
        <v>366</v>
      </c>
      <c r="C10" s="291" t="s">
        <v>367</v>
      </c>
      <c r="D10" s="296" t="s">
        <v>368</v>
      </c>
      <c r="E10" s="97" t="s">
        <v>272</v>
      </c>
      <c r="F10" s="97" t="s">
        <v>346</v>
      </c>
      <c r="G10" s="97" t="s">
        <v>369</v>
      </c>
      <c r="H10" s="97" t="s">
        <v>370</v>
      </c>
      <c r="I10" s="199">
        <v>1</v>
      </c>
      <c r="J10" s="304" t="s">
        <v>363</v>
      </c>
      <c r="K10" s="97" t="s">
        <v>350</v>
      </c>
      <c r="L10" s="97" t="s">
        <v>364</v>
      </c>
      <c r="M10" s="309" t="s">
        <v>365</v>
      </c>
      <c r="N10" s="309" t="s">
        <v>365</v>
      </c>
      <c r="O10" s="95">
        <v>0</v>
      </c>
      <c r="P10" s="97">
        <v>25</v>
      </c>
      <c r="Q10" s="99">
        <f>SUM(O10:P10)</f>
        <v>25</v>
      </c>
      <c r="R10" s="96" t="s">
        <v>354</v>
      </c>
      <c r="S10" s="96">
        <v>0</v>
      </c>
      <c r="T10" s="290">
        <v>0</v>
      </c>
    </row>
    <row r="11" spans="2:26" ht="30.75" customHeight="1">
      <c r="B11" s="291" t="s">
        <v>371</v>
      </c>
      <c r="C11" s="291" t="s">
        <v>372</v>
      </c>
      <c r="D11" s="295" t="s">
        <v>373</v>
      </c>
      <c r="E11" s="88" t="s">
        <v>239</v>
      </c>
      <c r="F11" s="97" t="s">
        <v>346</v>
      </c>
      <c r="G11" s="300" t="s">
        <v>347</v>
      </c>
      <c r="H11" s="300" t="s">
        <v>374</v>
      </c>
      <c r="I11" s="199">
        <v>2</v>
      </c>
      <c r="J11" s="304" t="s">
        <v>375</v>
      </c>
      <c r="K11" s="97" t="s">
        <v>376</v>
      </c>
      <c r="L11" s="97"/>
      <c r="M11" s="309"/>
      <c r="N11" s="309"/>
      <c r="O11" s="95">
        <f>159+184</f>
        <v>343</v>
      </c>
      <c r="P11" s="300">
        <v>0</v>
      </c>
      <c r="Q11" s="99">
        <f t="shared" ref="Q11:Q12" si="0">SUM(O11:P11)</f>
        <v>343</v>
      </c>
      <c r="R11" s="96" t="s">
        <v>354</v>
      </c>
      <c r="S11" s="96">
        <v>0</v>
      </c>
      <c r="T11" s="290">
        <v>0</v>
      </c>
    </row>
    <row r="12" spans="2:26" ht="30.75" customHeight="1">
      <c r="B12" s="293" t="s">
        <v>371</v>
      </c>
      <c r="C12" s="293" t="s">
        <v>377</v>
      </c>
      <c r="D12" s="297" t="s">
        <v>373</v>
      </c>
      <c r="E12" s="98" t="s">
        <v>239</v>
      </c>
      <c r="F12" s="98" t="s">
        <v>346</v>
      </c>
      <c r="G12" s="98" t="s">
        <v>347</v>
      </c>
      <c r="H12" s="98" t="s">
        <v>374</v>
      </c>
      <c r="I12" s="200">
        <v>2</v>
      </c>
      <c r="J12" s="305" t="s">
        <v>378</v>
      </c>
      <c r="K12" s="98" t="s">
        <v>379</v>
      </c>
      <c r="L12" s="98"/>
      <c r="M12" s="98"/>
      <c r="N12" s="310"/>
      <c r="O12" s="98">
        <f>254+167</f>
        <v>421</v>
      </c>
      <c r="P12" s="98">
        <v>0</v>
      </c>
      <c r="Q12" s="99">
        <f t="shared" si="0"/>
        <v>421</v>
      </c>
      <c r="R12" s="96" t="s">
        <v>354</v>
      </c>
      <c r="S12" s="96">
        <v>0</v>
      </c>
      <c r="T12" s="290">
        <v>0</v>
      </c>
    </row>
    <row r="13" spans="2:26" s="152" customFormat="1" ht="39.75" customHeight="1">
      <c r="I13" s="312">
        <f>SUM(I7:I12)</f>
        <v>270</v>
      </c>
      <c r="O13" s="314">
        <f>SUM(O7:O12)</f>
        <v>32706</v>
      </c>
      <c r="P13" s="314">
        <f>SUM(P7:P12)</f>
        <v>44486</v>
      </c>
      <c r="Q13" s="314">
        <f>SUM(Q7:Q12)</f>
        <v>77192</v>
      </c>
      <c r="R13" s="315"/>
      <c r="S13" s="315"/>
      <c r="T13" s="315"/>
    </row>
    <row r="14" spans="2:26" ht="12" thickBot="1">
      <c r="I14" s="313" t="s">
        <v>51</v>
      </c>
      <c r="O14" s="313" t="s">
        <v>51</v>
      </c>
      <c r="P14" s="313" t="s">
        <v>51</v>
      </c>
      <c r="Q14" s="313" t="s">
        <v>51</v>
      </c>
      <c r="S14" s="1"/>
    </row>
    <row r="19" spans="6:14" ht="15" customHeight="1"/>
    <row r="20" spans="6:14" ht="15" customHeight="1"/>
    <row r="22" spans="6:14" ht="30" customHeight="1">
      <c r="F22" s="91" t="s">
        <v>326</v>
      </c>
      <c r="G22" s="91" t="s">
        <v>380</v>
      </c>
      <c r="H22" s="91"/>
      <c r="I22" s="92" t="s">
        <v>381</v>
      </c>
      <c r="J22" s="306"/>
      <c r="L22" s="90" t="s">
        <v>332</v>
      </c>
      <c r="M22" s="90" t="s">
        <v>333</v>
      </c>
      <c r="N22" s="93" t="s">
        <v>334</v>
      </c>
    </row>
    <row r="23" spans="6:14">
      <c r="F23" s="301" t="s">
        <v>346</v>
      </c>
      <c r="G23" s="208" t="s">
        <v>369</v>
      </c>
      <c r="H23" s="208"/>
      <c r="I23" s="201" t="s">
        <v>374</v>
      </c>
      <c r="L23" s="201" t="s">
        <v>382</v>
      </c>
      <c r="M23" s="201" t="s">
        <v>383</v>
      </c>
      <c r="N23" s="311" t="s">
        <v>384</v>
      </c>
    </row>
    <row r="24" spans="6:14">
      <c r="F24" s="301" t="s">
        <v>385</v>
      </c>
      <c r="G24" s="208" t="s">
        <v>386</v>
      </c>
      <c r="H24" s="208"/>
      <c r="I24" s="201" t="s">
        <v>348</v>
      </c>
      <c r="L24" s="201" t="s">
        <v>387</v>
      </c>
      <c r="M24" s="201" t="s">
        <v>387</v>
      </c>
      <c r="N24" s="311" t="s">
        <v>388</v>
      </c>
    </row>
    <row r="25" spans="6:14">
      <c r="F25" s="301"/>
      <c r="G25" s="208" t="s">
        <v>389</v>
      </c>
      <c r="H25" s="208"/>
      <c r="I25" s="201" t="s">
        <v>390</v>
      </c>
      <c r="L25" s="201" t="s">
        <v>391</v>
      </c>
      <c r="M25" s="201" t="s">
        <v>392</v>
      </c>
      <c r="N25" s="311" t="s">
        <v>393</v>
      </c>
    </row>
    <row r="26" spans="6:14">
      <c r="G26" s="208" t="s">
        <v>394</v>
      </c>
      <c r="H26" s="208"/>
      <c r="I26" s="201" t="s">
        <v>395</v>
      </c>
      <c r="L26" s="201" t="s">
        <v>357</v>
      </c>
      <c r="M26" s="201" t="s">
        <v>396</v>
      </c>
      <c r="N26" s="311" t="s">
        <v>397</v>
      </c>
    </row>
    <row r="27" spans="6:14">
      <c r="G27" s="208" t="s">
        <v>398</v>
      </c>
      <c r="H27" s="208"/>
      <c r="I27" s="201" t="s">
        <v>399</v>
      </c>
      <c r="L27" s="201" t="s">
        <v>400</v>
      </c>
      <c r="M27" s="201" t="s">
        <v>401</v>
      </c>
      <c r="N27" s="311" t="s">
        <v>402</v>
      </c>
    </row>
    <row r="28" spans="6:14">
      <c r="G28" s="208" t="s">
        <v>403</v>
      </c>
      <c r="H28" s="208"/>
      <c r="I28" s="201" t="s">
        <v>404</v>
      </c>
      <c r="L28" s="201" t="s">
        <v>405</v>
      </c>
      <c r="M28" s="201" t="s">
        <v>406</v>
      </c>
      <c r="N28" s="311" t="s">
        <v>407</v>
      </c>
    </row>
    <row r="29" spans="6:14">
      <c r="G29" s="208" t="s">
        <v>408</v>
      </c>
      <c r="H29" s="208"/>
      <c r="I29" s="201" t="s">
        <v>362</v>
      </c>
      <c r="L29" s="201" t="s">
        <v>409</v>
      </c>
      <c r="M29" s="201" t="s">
        <v>410</v>
      </c>
      <c r="N29" s="311" t="s">
        <v>411</v>
      </c>
    </row>
    <row r="30" spans="6:14">
      <c r="G30" s="208" t="s">
        <v>412</v>
      </c>
      <c r="H30" s="208"/>
      <c r="I30" s="201" t="s">
        <v>413</v>
      </c>
      <c r="L30" s="201" t="s">
        <v>414</v>
      </c>
      <c r="M30" s="201" t="s">
        <v>415</v>
      </c>
      <c r="N30" s="311" t="s">
        <v>416</v>
      </c>
    </row>
    <row r="31" spans="6:14">
      <c r="G31" s="208" t="s">
        <v>417</v>
      </c>
      <c r="H31" s="208"/>
      <c r="I31" s="201" t="s">
        <v>418</v>
      </c>
      <c r="L31" s="201" t="s">
        <v>351</v>
      </c>
      <c r="M31" s="201" t="s">
        <v>419</v>
      </c>
      <c r="N31" s="311" t="s">
        <v>420</v>
      </c>
    </row>
    <row r="32" spans="6:14">
      <c r="G32" s="208" t="s">
        <v>421</v>
      </c>
      <c r="H32" s="208"/>
      <c r="I32" s="201" t="s">
        <v>422</v>
      </c>
      <c r="L32" s="201" t="s">
        <v>423</v>
      </c>
      <c r="M32" s="201" t="s">
        <v>424</v>
      </c>
      <c r="N32" s="311" t="s">
        <v>425</v>
      </c>
    </row>
    <row r="33" spans="7:14">
      <c r="G33" s="208" t="s">
        <v>426</v>
      </c>
      <c r="H33" s="208"/>
      <c r="I33" s="201" t="s">
        <v>427</v>
      </c>
      <c r="L33" s="201" t="s">
        <v>428</v>
      </c>
      <c r="M33" s="201" t="s">
        <v>352</v>
      </c>
      <c r="N33" s="311" t="s">
        <v>387</v>
      </c>
    </row>
    <row r="34" spans="7:14">
      <c r="G34" s="208" t="s">
        <v>429</v>
      </c>
      <c r="H34" s="208"/>
      <c r="I34" s="201" t="s">
        <v>430</v>
      </c>
      <c r="L34" s="201" t="s">
        <v>431</v>
      </c>
      <c r="M34" s="201" t="s">
        <v>432</v>
      </c>
      <c r="N34" s="311" t="s">
        <v>433</v>
      </c>
    </row>
    <row r="35" spans="7:14">
      <c r="G35" s="208" t="s">
        <v>434</v>
      </c>
      <c r="H35" s="208"/>
      <c r="I35" s="201" t="s">
        <v>435</v>
      </c>
      <c r="L35" s="201" t="s">
        <v>436</v>
      </c>
      <c r="M35" s="201" t="s">
        <v>437</v>
      </c>
      <c r="N35" s="311" t="s">
        <v>392</v>
      </c>
    </row>
    <row r="36" spans="7:14">
      <c r="G36" s="208" t="s">
        <v>438</v>
      </c>
      <c r="H36" s="208"/>
      <c r="I36" s="201" t="s">
        <v>439</v>
      </c>
      <c r="L36" s="201" t="s">
        <v>440</v>
      </c>
      <c r="M36" s="201" t="s">
        <v>441</v>
      </c>
      <c r="N36" s="311" t="s">
        <v>396</v>
      </c>
    </row>
    <row r="37" spans="7:14">
      <c r="G37" s="208" t="s">
        <v>442</v>
      </c>
      <c r="H37" s="208"/>
      <c r="I37" s="201" t="s">
        <v>443</v>
      </c>
      <c r="L37" s="201" t="s">
        <v>364</v>
      </c>
      <c r="M37" s="201" t="s">
        <v>444</v>
      </c>
      <c r="N37" s="311" t="s">
        <v>445</v>
      </c>
    </row>
    <row r="38" spans="7:14">
      <c r="G38" s="208" t="s">
        <v>446</v>
      </c>
      <c r="H38" s="208"/>
      <c r="I38" s="201" t="s">
        <v>447</v>
      </c>
      <c r="L38" s="201" t="s">
        <v>448</v>
      </c>
      <c r="M38" s="201" t="s">
        <v>449</v>
      </c>
      <c r="N38" s="311" t="s">
        <v>450</v>
      </c>
    </row>
    <row r="39" spans="7:14">
      <c r="G39" s="208" t="s">
        <v>451</v>
      </c>
      <c r="H39" s="208"/>
      <c r="I39" s="201" t="s">
        <v>370</v>
      </c>
      <c r="M39" s="201" t="s">
        <v>452</v>
      </c>
      <c r="N39" s="311" t="s">
        <v>453</v>
      </c>
    </row>
    <row r="40" spans="7:14">
      <c r="G40" s="208" t="s">
        <v>347</v>
      </c>
      <c r="H40" s="208"/>
      <c r="I40" s="201" t="s">
        <v>454</v>
      </c>
      <c r="M40" s="201" t="s">
        <v>455</v>
      </c>
      <c r="N40" s="311" t="s">
        <v>456</v>
      </c>
    </row>
    <row r="41" spans="7:14">
      <c r="G41" s="208" t="s">
        <v>457</v>
      </c>
      <c r="H41" s="208"/>
      <c r="I41" s="201" t="s">
        <v>458</v>
      </c>
      <c r="M41" s="201" t="s">
        <v>459</v>
      </c>
      <c r="N41" s="311" t="s">
        <v>460</v>
      </c>
    </row>
    <row r="42" spans="7:14">
      <c r="G42" s="208" t="s">
        <v>461</v>
      </c>
      <c r="H42" s="208"/>
      <c r="I42" s="201" t="s">
        <v>462</v>
      </c>
      <c r="M42" s="201" t="s">
        <v>463</v>
      </c>
      <c r="N42" s="311" t="s">
        <v>464</v>
      </c>
    </row>
    <row r="43" spans="7:14">
      <c r="G43" s="208" t="s">
        <v>465</v>
      </c>
      <c r="H43" s="208"/>
      <c r="I43" s="201" t="s">
        <v>466</v>
      </c>
      <c r="M43" s="201" t="s">
        <v>467</v>
      </c>
      <c r="N43" s="311" t="s">
        <v>468</v>
      </c>
    </row>
    <row r="44" spans="7:14">
      <c r="G44" s="208" t="s">
        <v>469</v>
      </c>
      <c r="H44" s="208"/>
      <c r="I44" s="201" t="s">
        <v>470</v>
      </c>
      <c r="M44" s="201" t="s">
        <v>471</v>
      </c>
      <c r="N44" s="311" t="s">
        <v>472</v>
      </c>
    </row>
    <row r="45" spans="7:14">
      <c r="G45" s="208" t="s">
        <v>473</v>
      </c>
      <c r="H45" s="208"/>
      <c r="I45" s="201" t="s">
        <v>474</v>
      </c>
      <c r="M45" s="201" t="s">
        <v>475</v>
      </c>
      <c r="N45" s="311" t="s">
        <v>476</v>
      </c>
    </row>
    <row r="46" spans="7:14">
      <c r="G46" s="208" t="s">
        <v>477</v>
      </c>
      <c r="H46" s="208"/>
      <c r="I46" s="201" t="s">
        <v>478</v>
      </c>
      <c r="M46" s="201" t="s">
        <v>358</v>
      </c>
      <c r="N46" s="311" t="s">
        <v>479</v>
      </c>
    </row>
    <row r="47" spans="7:14">
      <c r="G47" s="208" t="s">
        <v>480</v>
      </c>
      <c r="H47" s="208"/>
      <c r="I47" s="208" t="s">
        <v>481</v>
      </c>
      <c r="M47" s="201" t="s">
        <v>482</v>
      </c>
      <c r="N47" s="311" t="s">
        <v>483</v>
      </c>
    </row>
    <row r="48" spans="7:14">
      <c r="G48" s="208" t="s">
        <v>484</v>
      </c>
      <c r="H48" s="208"/>
      <c r="I48" s="208" t="s">
        <v>485</v>
      </c>
      <c r="M48" s="201" t="s">
        <v>486</v>
      </c>
      <c r="N48" s="311" t="s">
        <v>487</v>
      </c>
    </row>
    <row r="49" spans="7:14">
      <c r="G49" s="201" t="s">
        <v>488</v>
      </c>
      <c r="I49" s="208"/>
      <c r="M49" s="201" t="s">
        <v>489</v>
      </c>
      <c r="N49" s="311" t="s">
        <v>490</v>
      </c>
    </row>
    <row r="50" spans="7:14">
      <c r="M50" s="201" t="s">
        <v>491</v>
      </c>
      <c r="N50" s="311" t="s">
        <v>492</v>
      </c>
    </row>
    <row r="51" spans="7:14">
      <c r="M51" s="201" t="s">
        <v>493</v>
      </c>
      <c r="N51" s="311" t="s">
        <v>494</v>
      </c>
    </row>
    <row r="52" spans="7:14">
      <c r="M52" s="201" t="s">
        <v>495</v>
      </c>
      <c r="N52" s="311" t="s">
        <v>496</v>
      </c>
    </row>
    <row r="53" spans="7:14">
      <c r="M53" s="201" t="s">
        <v>497</v>
      </c>
      <c r="N53" s="311" t="s">
        <v>498</v>
      </c>
    </row>
    <row r="54" spans="7:14">
      <c r="M54" s="201" t="s">
        <v>499</v>
      </c>
      <c r="N54" s="311" t="s">
        <v>500</v>
      </c>
    </row>
    <row r="55" spans="7:14">
      <c r="M55" s="201" t="s">
        <v>431</v>
      </c>
      <c r="N55" s="311" t="s">
        <v>501</v>
      </c>
    </row>
    <row r="56" spans="7:14">
      <c r="M56" s="201" t="s">
        <v>502</v>
      </c>
      <c r="N56" s="311" t="s">
        <v>424</v>
      </c>
    </row>
    <row r="57" spans="7:14">
      <c r="M57" s="201" t="s">
        <v>503</v>
      </c>
      <c r="N57" s="311" t="s">
        <v>504</v>
      </c>
    </row>
    <row r="58" spans="7:14">
      <c r="M58" s="201" t="s">
        <v>505</v>
      </c>
      <c r="N58" s="311" t="s">
        <v>506</v>
      </c>
    </row>
    <row r="59" spans="7:14">
      <c r="M59" s="201" t="s">
        <v>507</v>
      </c>
      <c r="N59" s="311" t="s">
        <v>508</v>
      </c>
    </row>
    <row r="60" spans="7:14">
      <c r="M60" s="201" t="s">
        <v>448</v>
      </c>
      <c r="N60" s="311" t="s">
        <v>509</v>
      </c>
    </row>
    <row r="61" spans="7:14">
      <c r="M61" s="201" t="s">
        <v>510</v>
      </c>
      <c r="N61" s="311" t="s">
        <v>437</v>
      </c>
    </row>
    <row r="62" spans="7:14">
      <c r="M62" s="201" t="s">
        <v>511</v>
      </c>
      <c r="N62" s="311" t="s">
        <v>512</v>
      </c>
    </row>
    <row r="63" spans="7:14">
      <c r="M63" s="201" t="s">
        <v>513</v>
      </c>
      <c r="N63" s="311" t="s">
        <v>514</v>
      </c>
    </row>
    <row r="64" spans="7:14">
      <c r="M64" s="201" t="s">
        <v>515</v>
      </c>
      <c r="N64" s="311" t="s">
        <v>516</v>
      </c>
    </row>
    <row r="65" spans="13:14">
      <c r="M65" s="201" t="s">
        <v>517</v>
      </c>
      <c r="N65" s="311" t="s">
        <v>518</v>
      </c>
    </row>
    <row r="66" spans="13:14">
      <c r="M66" s="201" t="s">
        <v>519</v>
      </c>
      <c r="N66" s="311" t="s">
        <v>520</v>
      </c>
    </row>
    <row r="67" spans="13:14">
      <c r="M67" s="201" t="s">
        <v>521</v>
      </c>
      <c r="N67" s="311" t="s">
        <v>522</v>
      </c>
    </row>
    <row r="68" spans="13:14">
      <c r="M68" s="201" t="s">
        <v>523</v>
      </c>
      <c r="N68" s="311" t="s">
        <v>524</v>
      </c>
    </row>
    <row r="69" spans="13:14">
      <c r="M69" s="201" t="s">
        <v>365</v>
      </c>
      <c r="N69" s="311" t="s">
        <v>525</v>
      </c>
    </row>
    <row r="70" spans="13:14">
      <c r="M70" s="201" t="s">
        <v>526</v>
      </c>
      <c r="N70" s="311" t="s">
        <v>527</v>
      </c>
    </row>
    <row r="71" spans="13:14">
      <c r="M71" s="201" t="s">
        <v>528</v>
      </c>
      <c r="N71" s="311" t="s">
        <v>529</v>
      </c>
    </row>
    <row r="72" spans="13:14">
      <c r="M72" s="201" t="s">
        <v>530</v>
      </c>
      <c r="N72" s="311" t="s">
        <v>531</v>
      </c>
    </row>
    <row r="73" spans="13:14">
      <c r="M73" s="201" t="s">
        <v>532</v>
      </c>
      <c r="N73" s="311" t="s">
        <v>533</v>
      </c>
    </row>
    <row r="74" spans="13:14">
      <c r="M74" s="201" t="s">
        <v>534</v>
      </c>
      <c r="N74" s="311" t="s">
        <v>535</v>
      </c>
    </row>
    <row r="75" spans="13:14">
      <c r="M75" s="201" t="s">
        <v>536</v>
      </c>
      <c r="N75" s="311" t="s">
        <v>537</v>
      </c>
    </row>
    <row r="76" spans="13:14">
      <c r="M76" s="201" t="s">
        <v>538</v>
      </c>
      <c r="N76" s="311" t="s">
        <v>539</v>
      </c>
    </row>
    <row r="77" spans="13:14">
      <c r="M77" s="201" t="s">
        <v>400</v>
      </c>
      <c r="N77" s="311" t="s">
        <v>540</v>
      </c>
    </row>
    <row r="78" spans="13:14">
      <c r="M78" s="201" t="s">
        <v>541</v>
      </c>
      <c r="N78" s="311" t="s">
        <v>542</v>
      </c>
    </row>
    <row r="79" spans="13:14">
      <c r="M79" s="201" t="s">
        <v>543</v>
      </c>
      <c r="N79" s="311" t="s">
        <v>544</v>
      </c>
    </row>
    <row r="80" spans="13:14">
      <c r="M80" s="201" t="s">
        <v>545</v>
      </c>
      <c r="N80" s="311" t="s">
        <v>546</v>
      </c>
    </row>
    <row r="81" spans="14:14">
      <c r="N81" s="311" t="s">
        <v>547</v>
      </c>
    </row>
    <row r="82" spans="14:14">
      <c r="N82" s="311" t="s">
        <v>548</v>
      </c>
    </row>
    <row r="83" spans="14:14">
      <c r="N83" s="311" t="s">
        <v>549</v>
      </c>
    </row>
    <row r="84" spans="14:14">
      <c r="N84" s="311" t="s">
        <v>452</v>
      </c>
    </row>
    <row r="85" spans="14:14">
      <c r="N85" s="311" t="s">
        <v>550</v>
      </c>
    </row>
    <row r="86" spans="14:14">
      <c r="N86" s="311" t="s">
        <v>551</v>
      </c>
    </row>
    <row r="87" spans="14:14">
      <c r="N87" s="311" t="s">
        <v>552</v>
      </c>
    </row>
    <row r="88" spans="14:14">
      <c r="N88" s="311" t="s">
        <v>553</v>
      </c>
    </row>
    <row r="89" spans="14:14">
      <c r="N89" s="311" t="s">
        <v>554</v>
      </c>
    </row>
    <row r="90" spans="14:14">
      <c r="N90" s="311" t="s">
        <v>359</v>
      </c>
    </row>
    <row r="91" spans="14:14">
      <c r="N91" s="311" t="s">
        <v>555</v>
      </c>
    </row>
    <row r="92" spans="14:14">
      <c r="N92" s="311" t="s">
        <v>556</v>
      </c>
    </row>
    <row r="93" spans="14:14">
      <c r="N93" s="311" t="s">
        <v>463</v>
      </c>
    </row>
    <row r="94" spans="14:14">
      <c r="N94" s="311" t="s">
        <v>557</v>
      </c>
    </row>
    <row r="95" spans="14:14">
      <c r="N95" s="311" t="s">
        <v>558</v>
      </c>
    </row>
    <row r="96" spans="14:14">
      <c r="N96" s="311" t="s">
        <v>559</v>
      </c>
    </row>
    <row r="97" spans="14:14">
      <c r="N97" s="311" t="s">
        <v>560</v>
      </c>
    </row>
    <row r="98" spans="14:14">
      <c r="N98" s="311" t="s">
        <v>561</v>
      </c>
    </row>
    <row r="99" spans="14:14">
      <c r="N99" s="311" t="s">
        <v>562</v>
      </c>
    </row>
    <row r="100" spans="14:14">
      <c r="N100" s="311" t="s">
        <v>563</v>
      </c>
    </row>
    <row r="101" spans="14:14">
      <c r="N101" s="311" t="s">
        <v>471</v>
      </c>
    </row>
    <row r="102" spans="14:14">
      <c r="N102" s="311" t="s">
        <v>564</v>
      </c>
    </row>
    <row r="103" spans="14:14">
      <c r="N103" s="311" t="s">
        <v>565</v>
      </c>
    </row>
    <row r="104" spans="14:14">
      <c r="N104" s="311" t="s">
        <v>566</v>
      </c>
    </row>
    <row r="105" spans="14:14">
      <c r="N105" s="311" t="s">
        <v>567</v>
      </c>
    </row>
    <row r="106" spans="14:14">
      <c r="N106" s="311" t="s">
        <v>568</v>
      </c>
    </row>
    <row r="107" spans="14:14">
      <c r="N107" s="311" t="s">
        <v>569</v>
      </c>
    </row>
    <row r="108" spans="14:14">
      <c r="N108" s="311" t="s">
        <v>570</v>
      </c>
    </row>
    <row r="109" spans="14:14">
      <c r="N109" s="311" t="s">
        <v>571</v>
      </c>
    </row>
    <row r="110" spans="14:14">
      <c r="N110" s="311" t="s">
        <v>572</v>
      </c>
    </row>
    <row r="111" spans="14:14">
      <c r="N111" s="311" t="s">
        <v>573</v>
      </c>
    </row>
    <row r="112" spans="14:14">
      <c r="N112" s="311" t="s">
        <v>574</v>
      </c>
    </row>
    <row r="113" spans="14:14">
      <c r="N113" s="311" t="s">
        <v>575</v>
      </c>
    </row>
    <row r="114" spans="14:14">
      <c r="N114" s="311" t="s">
        <v>576</v>
      </c>
    </row>
    <row r="115" spans="14:14">
      <c r="N115" s="311" t="s">
        <v>577</v>
      </c>
    </row>
    <row r="116" spans="14:14">
      <c r="N116" s="311" t="s">
        <v>578</v>
      </c>
    </row>
    <row r="117" spans="14:14">
      <c r="N117" s="311" t="s">
        <v>579</v>
      </c>
    </row>
    <row r="118" spans="14:14">
      <c r="N118" s="311" t="s">
        <v>580</v>
      </c>
    </row>
    <row r="119" spans="14:14">
      <c r="N119" s="311" t="s">
        <v>581</v>
      </c>
    </row>
    <row r="120" spans="14:14">
      <c r="N120" s="311" t="s">
        <v>582</v>
      </c>
    </row>
    <row r="121" spans="14:14">
      <c r="N121" s="311" t="s">
        <v>583</v>
      </c>
    </row>
    <row r="122" spans="14:14">
      <c r="N122" s="311" t="s">
        <v>584</v>
      </c>
    </row>
    <row r="123" spans="14:14">
      <c r="N123" s="311" t="s">
        <v>585</v>
      </c>
    </row>
    <row r="124" spans="14:14">
      <c r="N124" s="311" t="s">
        <v>586</v>
      </c>
    </row>
    <row r="125" spans="14:14">
      <c r="N125" s="311" t="s">
        <v>587</v>
      </c>
    </row>
    <row r="126" spans="14:14">
      <c r="N126" s="311" t="s">
        <v>588</v>
      </c>
    </row>
    <row r="127" spans="14:14">
      <c r="N127" s="311" t="s">
        <v>589</v>
      </c>
    </row>
    <row r="128" spans="14:14">
      <c r="N128" s="311" t="s">
        <v>590</v>
      </c>
    </row>
    <row r="129" spans="14:14">
      <c r="N129" s="311" t="s">
        <v>591</v>
      </c>
    </row>
    <row r="130" spans="14:14">
      <c r="N130" s="311" t="s">
        <v>592</v>
      </c>
    </row>
    <row r="131" spans="14:14">
      <c r="N131" s="311" t="s">
        <v>486</v>
      </c>
    </row>
    <row r="132" spans="14:14">
      <c r="N132" s="311" t="s">
        <v>593</v>
      </c>
    </row>
    <row r="133" spans="14:14">
      <c r="N133" s="311" t="s">
        <v>594</v>
      </c>
    </row>
    <row r="134" spans="14:14">
      <c r="N134" s="311" t="s">
        <v>595</v>
      </c>
    </row>
    <row r="135" spans="14:14">
      <c r="N135" s="311" t="s">
        <v>596</v>
      </c>
    </row>
    <row r="136" spans="14:14">
      <c r="N136" s="311" t="s">
        <v>597</v>
      </c>
    </row>
    <row r="137" spans="14:14">
      <c r="N137" s="311" t="s">
        <v>491</v>
      </c>
    </row>
    <row r="138" spans="14:14">
      <c r="N138" s="311" t="s">
        <v>598</v>
      </c>
    </row>
    <row r="139" spans="14:14">
      <c r="N139" s="311" t="s">
        <v>599</v>
      </c>
    </row>
    <row r="140" spans="14:14">
      <c r="N140" s="311" t="s">
        <v>600</v>
      </c>
    </row>
    <row r="141" spans="14:14">
      <c r="N141" s="311" t="s">
        <v>601</v>
      </c>
    </row>
    <row r="142" spans="14:14">
      <c r="N142" s="311" t="s">
        <v>602</v>
      </c>
    </row>
    <row r="143" spans="14:14">
      <c r="N143" s="311" t="s">
        <v>603</v>
      </c>
    </row>
    <row r="144" spans="14:14">
      <c r="N144" s="311" t="s">
        <v>604</v>
      </c>
    </row>
    <row r="145" spans="14:14">
      <c r="N145" s="311" t="s">
        <v>605</v>
      </c>
    </row>
    <row r="146" spans="14:14">
      <c r="N146" s="311" t="s">
        <v>606</v>
      </c>
    </row>
    <row r="147" spans="14:14">
      <c r="N147" s="311" t="s">
        <v>607</v>
      </c>
    </row>
    <row r="148" spans="14:14">
      <c r="N148" s="311" t="s">
        <v>608</v>
      </c>
    </row>
    <row r="149" spans="14:14">
      <c r="N149" s="311" t="s">
        <v>609</v>
      </c>
    </row>
    <row r="150" spans="14:14">
      <c r="N150" s="311" t="s">
        <v>610</v>
      </c>
    </row>
    <row r="151" spans="14:14">
      <c r="N151" s="311" t="s">
        <v>611</v>
      </c>
    </row>
    <row r="152" spans="14:14">
      <c r="N152" s="311" t="s">
        <v>612</v>
      </c>
    </row>
    <row r="153" spans="14:14">
      <c r="N153" s="311" t="s">
        <v>613</v>
      </c>
    </row>
    <row r="154" spans="14:14">
      <c r="N154" s="311" t="s">
        <v>614</v>
      </c>
    </row>
    <row r="155" spans="14:14">
      <c r="N155" s="311" t="s">
        <v>615</v>
      </c>
    </row>
    <row r="156" spans="14:14">
      <c r="N156" s="311" t="s">
        <v>616</v>
      </c>
    </row>
    <row r="157" spans="14:14">
      <c r="N157" s="311" t="s">
        <v>617</v>
      </c>
    </row>
    <row r="158" spans="14:14">
      <c r="N158" s="311" t="s">
        <v>618</v>
      </c>
    </row>
    <row r="159" spans="14:14">
      <c r="N159" s="311" t="s">
        <v>619</v>
      </c>
    </row>
    <row r="160" spans="14:14">
      <c r="N160" s="311" t="s">
        <v>620</v>
      </c>
    </row>
    <row r="161" spans="14:14">
      <c r="N161" s="311" t="s">
        <v>621</v>
      </c>
    </row>
    <row r="162" spans="14:14">
      <c r="N162" s="311" t="s">
        <v>622</v>
      </c>
    </row>
    <row r="163" spans="14:14">
      <c r="N163" s="311" t="s">
        <v>495</v>
      </c>
    </row>
    <row r="164" spans="14:14">
      <c r="N164" s="311" t="s">
        <v>623</v>
      </c>
    </row>
    <row r="165" spans="14:14">
      <c r="N165" s="311" t="s">
        <v>624</v>
      </c>
    </row>
    <row r="166" spans="14:14">
      <c r="N166" s="311" t="s">
        <v>497</v>
      </c>
    </row>
    <row r="167" spans="14:14">
      <c r="N167" s="311" t="s">
        <v>625</v>
      </c>
    </row>
    <row r="168" spans="14:14">
      <c r="N168" s="311" t="s">
        <v>626</v>
      </c>
    </row>
    <row r="169" spans="14:14">
      <c r="N169" s="311" t="s">
        <v>627</v>
      </c>
    </row>
    <row r="170" spans="14:14">
      <c r="N170" s="311" t="s">
        <v>628</v>
      </c>
    </row>
    <row r="171" spans="14:14">
      <c r="N171" s="311" t="s">
        <v>629</v>
      </c>
    </row>
    <row r="172" spans="14:14">
      <c r="N172" s="311" t="s">
        <v>630</v>
      </c>
    </row>
    <row r="173" spans="14:14">
      <c r="N173" s="311" t="s">
        <v>631</v>
      </c>
    </row>
    <row r="174" spans="14:14">
      <c r="N174" s="311" t="s">
        <v>632</v>
      </c>
    </row>
    <row r="175" spans="14:14">
      <c r="N175" s="311" t="s">
        <v>499</v>
      </c>
    </row>
    <row r="176" spans="14:14">
      <c r="N176" s="311" t="s">
        <v>633</v>
      </c>
    </row>
    <row r="177" spans="14:14">
      <c r="N177" s="311" t="s">
        <v>423</v>
      </c>
    </row>
    <row r="178" spans="14:14">
      <c r="N178" s="311" t="s">
        <v>634</v>
      </c>
    </row>
    <row r="179" spans="14:14">
      <c r="N179" s="311" t="s">
        <v>635</v>
      </c>
    </row>
    <row r="180" spans="14:14">
      <c r="N180" s="311" t="s">
        <v>636</v>
      </c>
    </row>
    <row r="181" spans="14:14">
      <c r="N181" s="311" t="s">
        <v>637</v>
      </c>
    </row>
    <row r="182" spans="14:14">
      <c r="N182" s="311" t="s">
        <v>638</v>
      </c>
    </row>
    <row r="183" spans="14:14">
      <c r="N183" s="311" t="s">
        <v>639</v>
      </c>
    </row>
    <row r="184" spans="14:14">
      <c r="N184" s="311" t="s">
        <v>640</v>
      </c>
    </row>
    <row r="185" spans="14:14">
      <c r="N185" s="311" t="s">
        <v>641</v>
      </c>
    </row>
    <row r="186" spans="14:14">
      <c r="N186" s="311" t="s">
        <v>642</v>
      </c>
    </row>
    <row r="187" spans="14:14">
      <c r="N187" s="311" t="s">
        <v>643</v>
      </c>
    </row>
    <row r="188" spans="14:14">
      <c r="N188" s="311" t="s">
        <v>644</v>
      </c>
    </row>
    <row r="189" spans="14:14">
      <c r="N189" s="311" t="s">
        <v>645</v>
      </c>
    </row>
    <row r="190" spans="14:14">
      <c r="N190" s="311" t="s">
        <v>646</v>
      </c>
    </row>
    <row r="191" spans="14:14">
      <c r="N191" s="311" t="s">
        <v>647</v>
      </c>
    </row>
    <row r="192" spans="14:14">
      <c r="N192" s="311" t="s">
        <v>409</v>
      </c>
    </row>
    <row r="193" spans="14:14">
      <c r="N193" s="311" t="s">
        <v>648</v>
      </c>
    </row>
    <row r="194" spans="14:14">
      <c r="N194" s="311" t="s">
        <v>649</v>
      </c>
    </row>
    <row r="195" spans="14:14">
      <c r="N195" s="311" t="s">
        <v>650</v>
      </c>
    </row>
    <row r="196" spans="14:14">
      <c r="N196" s="311" t="s">
        <v>507</v>
      </c>
    </row>
    <row r="197" spans="14:14">
      <c r="N197" s="311" t="s">
        <v>651</v>
      </c>
    </row>
    <row r="198" spans="14:14">
      <c r="N198" s="311" t="s">
        <v>652</v>
      </c>
    </row>
    <row r="199" spans="14:14">
      <c r="N199" s="311" t="s">
        <v>653</v>
      </c>
    </row>
    <row r="200" spans="14:14">
      <c r="N200" s="311" t="s">
        <v>654</v>
      </c>
    </row>
    <row r="201" spans="14:14">
      <c r="N201" s="311" t="s">
        <v>655</v>
      </c>
    </row>
    <row r="202" spans="14:14">
      <c r="N202" s="311" t="s">
        <v>656</v>
      </c>
    </row>
    <row r="203" spans="14:14">
      <c r="N203" s="311" t="s">
        <v>657</v>
      </c>
    </row>
    <row r="204" spans="14:14">
      <c r="N204" s="311" t="s">
        <v>658</v>
      </c>
    </row>
    <row r="205" spans="14:14">
      <c r="N205" s="311" t="s">
        <v>659</v>
      </c>
    </row>
    <row r="206" spans="14:14">
      <c r="N206" s="311" t="s">
        <v>660</v>
      </c>
    </row>
    <row r="207" spans="14:14">
      <c r="N207" s="311" t="s">
        <v>661</v>
      </c>
    </row>
    <row r="208" spans="14:14">
      <c r="N208" s="311" t="s">
        <v>662</v>
      </c>
    </row>
    <row r="209" spans="14:14">
      <c r="N209" s="311" t="s">
        <v>663</v>
      </c>
    </row>
    <row r="210" spans="14:14">
      <c r="N210" s="311" t="s">
        <v>664</v>
      </c>
    </row>
    <row r="211" spans="14:14">
      <c r="N211" s="311" t="s">
        <v>665</v>
      </c>
    </row>
    <row r="212" spans="14:14">
      <c r="N212" s="311" t="s">
        <v>666</v>
      </c>
    </row>
    <row r="213" spans="14:14">
      <c r="N213" s="311" t="s">
        <v>667</v>
      </c>
    </row>
    <row r="214" spans="14:14">
      <c r="N214" s="311" t="s">
        <v>668</v>
      </c>
    </row>
    <row r="215" spans="14:14">
      <c r="N215" s="311" t="s">
        <v>510</v>
      </c>
    </row>
    <row r="216" spans="14:14">
      <c r="N216" s="311" t="s">
        <v>669</v>
      </c>
    </row>
    <row r="217" spans="14:14">
      <c r="N217" s="311" t="s">
        <v>670</v>
      </c>
    </row>
    <row r="218" spans="14:14">
      <c r="N218" s="311" t="s">
        <v>671</v>
      </c>
    </row>
    <row r="219" spans="14:14">
      <c r="N219" s="311" t="s">
        <v>672</v>
      </c>
    </row>
    <row r="220" spans="14:14">
      <c r="N220" s="311" t="s">
        <v>673</v>
      </c>
    </row>
    <row r="221" spans="14:14">
      <c r="N221" s="311" t="s">
        <v>674</v>
      </c>
    </row>
    <row r="222" spans="14:14">
      <c r="N222" s="311" t="s">
        <v>675</v>
      </c>
    </row>
    <row r="223" spans="14:14">
      <c r="N223" s="311" t="s">
        <v>676</v>
      </c>
    </row>
    <row r="224" spans="14:14">
      <c r="N224" s="311" t="s">
        <v>677</v>
      </c>
    </row>
    <row r="225" spans="14:14">
      <c r="N225" s="311" t="s">
        <v>678</v>
      </c>
    </row>
    <row r="226" spans="14:14">
      <c r="N226" s="311" t="s">
        <v>679</v>
      </c>
    </row>
    <row r="227" spans="14:14">
      <c r="N227" s="311" t="s">
        <v>680</v>
      </c>
    </row>
    <row r="228" spans="14:14">
      <c r="N228" s="311" t="s">
        <v>681</v>
      </c>
    </row>
    <row r="229" spans="14:14">
      <c r="N229" s="311" t="s">
        <v>682</v>
      </c>
    </row>
    <row r="230" spans="14:14">
      <c r="N230" s="311" t="s">
        <v>683</v>
      </c>
    </row>
    <row r="231" spans="14:14">
      <c r="N231" s="311" t="s">
        <v>684</v>
      </c>
    </row>
    <row r="232" spans="14:14">
      <c r="N232" s="311" t="s">
        <v>685</v>
      </c>
    </row>
    <row r="233" spans="14:14">
      <c r="N233" s="311" t="s">
        <v>686</v>
      </c>
    </row>
    <row r="234" spans="14:14">
      <c r="N234" s="311" t="s">
        <v>687</v>
      </c>
    </row>
    <row r="235" spans="14:14">
      <c r="N235" s="311" t="s">
        <v>688</v>
      </c>
    </row>
    <row r="236" spans="14:14">
      <c r="N236" s="311" t="s">
        <v>689</v>
      </c>
    </row>
    <row r="237" spans="14:14">
      <c r="N237" s="311" t="s">
        <v>690</v>
      </c>
    </row>
    <row r="238" spans="14:14">
      <c r="N238" s="311" t="s">
        <v>691</v>
      </c>
    </row>
    <row r="239" spans="14:14">
      <c r="N239" s="311" t="s">
        <v>515</v>
      </c>
    </row>
    <row r="240" spans="14:14">
      <c r="N240" s="311" t="s">
        <v>692</v>
      </c>
    </row>
    <row r="241" spans="14:14">
      <c r="N241" s="311" t="s">
        <v>693</v>
      </c>
    </row>
    <row r="242" spans="14:14">
      <c r="N242" s="311" t="s">
        <v>694</v>
      </c>
    </row>
    <row r="243" spans="14:14">
      <c r="N243" s="311" t="s">
        <v>695</v>
      </c>
    </row>
    <row r="244" spans="14:14">
      <c r="N244" s="311" t="s">
        <v>696</v>
      </c>
    </row>
    <row r="245" spans="14:14">
      <c r="N245" s="311" t="s">
        <v>697</v>
      </c>
    </row>
    <row r="246" spans="14:14">
      <c r="N246" s="311" t="s">
        <v>698</v>
      </c>
    </row>
    <row r="247" spans="14:14">
      <c r="N247" s="311" t="s">
        <v>699</v>
      </c>
    </row>
    <row r="248" spans="14:14">
      <c r="N248" s="311" t="s">
        <v>700</v>
      </c>
    </row>
    <row r="249" spans="14:14">
      <c r="N249" s="311" t="s">
        <v>701</v>
      </c>
    </row>
    <row r="250" spans="14:14">
      <c r="N250" s="311" t="s">
        <v>702</v>
      </c>
    </row>
    <row r="251" spans="14:14">
      <c r="N251" s="311" t="s">
        <v>703</v>
      </c>
    </row>
    <row r="252" spans="14:14">
      <c r="N252" s="311" t="s">
        <v>704</v>
      </c>
    </row>
    <row r="253" spans="14:14">
      <c r="N253" s="311" t="s">
        <v>705</v>
      </c>
    </row>
    <row r="254" spans="14:14">
      <c r="N254" s="311" t="s">
        <v>706</v>
      </c>
    </row>
    <row r="255" spans="14:14">
      <c r="N255" s="311" t="s">
        <v>707</v>
      </c>
    </row>
    <row r="256" spans="14:14">
      <c r="N256" s="311" t="s">
        <v>708</v>
      </c>
    </row>
    <row r="257" spans="14:14">
      <c r="N257" s="311" t="s">
        <v>709</v>
      </c>
    </row>
    <row r="258" spans="14:14">
      <c r="N258" s="311" t="s">
        <v>710</v>
      </c>
    </row>
    <row r="259" spans="14:14">
      <c r="N259" s="311" t="s">
        <v>711</v>
      </c>
    </row>
    <row r="260" spans="14:14">
      <c r="N260" s="311" t="s">
        <v>712</v>
      </c>
    </row>
    <row r="261" spans="14:14">
      <c r="N261" s="311" t="s">
        <v>713</v>
      </c>
    </row>
    <row r="262" spans="14:14">
      <c r="N262" s="311" t="s">
        <v>714</v>
      </c>
    </row>
    <row r="263" spans="14:14">
      <c r="N263" s="311" t="s">
        <v>715</v>
      </c>
    </row>
    <row r="264" spans="14:14">
      <c r="N264" s="311" t="s">
        <v>716</v>
      </c>
    </row>
    <row r="265" spans="14:14">
      <c r="N265" s="311" t="s">
        <v>717</v>
      </c>
    </row>
    <row r="266" spans="14:14">
      <c r="N266" s="311" t="s">
        <v>718</v>
      </c>
    </row>
    <row r="267" spans="14:14">
      <c r="N267" s="311" t="s">
        <v>719</v>
      </c>
    </row>
    <row r="268" spans="14:14">
      <c r="N268" s="311" t="s">
        <v>720</v>
      </c>
    </row>
    <row r="269" spans="14:14">
      <c r="N269" s="311" t="s">
        <v>721</v>
      </c>
    </row>
    <row r="270" spans="14:14">
      <c r="N270" s="311" t="s">
        <v>722</v>
      </c>
    </row>
    <row r="271" spans="14:14">
      <c r="N271" s="311" t="s">
        <v>723</v>
      </c>
    </row>
    <row r="272" spans="14:14">
      <c r="N272" s="311" t="s">
        <v>724</v>
      </c>
    </row>
    <row r="273" spans="14:14">
      <c r="N273" s="311" t="s">
        <v>725</v>
      </c>
    </row>
    <row r="274" spans="14:14">
      <c r="N274" s="311" t="s">
        <v>726</v>
      </c>
    </row>
    <row r="275" spans="14:14">
      <c r="N275" s="311" t="s">
        <v>727</v>
      </c>
    </row>
    <row r="276" spans="14:14">
      <c r="N276" s="311" t="s">
        <v>517</v>
      </c>
    </row>
    <row r="277" spans="14:14">
      <c r="N277" s="311" t="s">
        <v>728</v>
      </c>
    </row>
    <row r="278" spans="14:14">
      <c r="N278" s="311" t="s">
        <v>729</v>
      </c>
    </row>
    <row r="279" spans="14:14">
      <c r="N279" s="311" t="s">
        <v>730</v>
      </c>
    </row>
    <row r="280" spans="14:14">
      <c r="N280" s="311" t="s">
        <v>731</v>
      </c>
    </row>
    <row r="281" spans="14:14">
      <c r="N281" s="311" t="s">
        <v>732</v>
      </c>
    </row>
    <row r="282" spans="14:14">
      <c r="N282" s="311" t="s">
        <v>733</v>
      </c>
    </row>
    <row r="283" spans="14:14">
      <c r="N283" s="311" t="s">
        <v>734</v>
      </c>
    </row>
    <row r="284" spans="14:14">
      <c r="N284" s="311" t="s">
        <v>735</v>
      </c>
    </row>
    <row r="285" spans="14:14">
      <c r="N285" s="311" t="s">
        <v>736</v>
      </c>
    </row>
    <row r="286" spans="14:14">
      <c r="N286" s="311" t="s">
        <v>737</v>
      </c>
    </row>
    <row r="287" spans="14:14">
      <c r="N287" s="311" t="s">
        <v>738</v>
      </c>
    </row>
    <row r="288" spans="14:14">
      <c r="N288" s="311" t="s">
        <v>739</v>
      </c>
    </row>
    <row r="289" spans="14:14">
      <c r="N289" s="311" t="s">
        <v>740</v>
      </c>
    </row>
    <row r="290" spans="14:14">
      <c r="N290" s="311" t="s">
        <v>741</v>
      </c>
    </row>
    <row r="291" spans="14:14">
      <c r="N291" s="311" t="s">
        <v>742</v>
      </c>
    </row>
    <row r="292" spans="14:14">
      <c r="N292" s="311" t="s">
        <v>743</v>
      </c>
    </row>
    <row r="293" spans="14:14">
      <c r="N293" s="311" t="s">
        <v>744</v>
      </c>
    </row>
    <row r="294" spans="14:14">
      <c r="N294" s="311" t="s">
        <v>745</v>
      </c>
    </row>
    <row r="295" spans="14:14">
      <c r="N295" s="311" t="s">
        <v>746</v>
      </c>
    </row>
    <row r="296" spans="14:14">
      <c r="N296" s="311" t="s">
        <v>747</v>
      </c>
    </row>
    <row r="297" spans="14:14">
      <c r="N297" s="311" t="s">
        <v>748</v>
      </c>
    </row>
    <row r="298" spans="14:14">
      <c r="N298" s="311" t="s">
        <v>749</v>
      </c>
    </row>
    <row r="299" spans="14:14">
      <c r="N299" s="311" t="s">
        <v>750</v>
      </c>
    </row>
    <row r="300" spans="14:14">
      <c r="N300" s="311" t="s">
        <v>751</v>
      </c>
    </row>
    <row r="301" spans="14:14">
      <c r="N301" s="311" t="s">
        <v>752</v>
      </c>
    </row>
    <row r="302" spans="14:14">
      <c r="N302" s="311" t="s">
        <v>753</v>
      </c>
    </row>
    <row r="303" spans="14:14">
      <c r="N303" s="311" t="s">
        <v>521</v>
      </c>
    </row>
    <row r="304" spans="14:14">
      <c r="N304" s="311" t="s">
        <v>754</v>
      </c>
    </row>
    <row r="305" spans="14:14">
      <c r="N305" s="311" t="s">
        <v>755</v>
      </c>
    </row>
    <row r="306" spans="14:14">
      <c r="N306" s="311" t="s">
        <v>756</v>
      </c>
    </row>
    <row r="307" spans="14:14">
      <c r="N307" s="311" t="s">
        <v>757</v>
      </c>
    </row>
    <row r="308" spans="14:14">
      <c r="N308" s="311" t="s">
        <v>758</v>
      </c>
    </row>
    <row r="309" spans="14:14">
      <c r="N309" s="311" t="s">
        <v>759</v>
      </c>
    </row>
    <row r="310" spans="14:14">
      <c r="N310" s="311" t="s">
        <v>760</v>
      </c>
    </row>
    <row r="311" spans="14:14">
      <c r="N311" s="311" t="s">
        <v>761</v>
      </c>
    </row>
    <row r="312" spans="14:14">
      <c r="N312" s="311" t="s">
        <v>762</v>
      </c>
    </row>
    <row r="313" spans="14:14">
      <c r="N313" s="311" t="s">
        <v>763</v>
      </c>
    </row>
    <row r="314" spans="14:14">
      <c r="N314" s="311" t="s">
        <v>764</v>
      </c>
    </row>
    <row r="315" spans="14:14">
      <c r="N315" s="311" t="s">
        <v>765</v>
      </c>
    </row>
    <row r="316" spans="14:14">
      <c r="N316" s="311" t="s">
        <v>766</v>
      </c>
    </row>
    <row r="317" spans="14:14">
      <c r="N317" s="311" t="s">
        <v>767</v>
      </c>
    </row>
    <row r="318" spans="14:14">
      <c r="N318" s="311" t="s">
        <v>768</v>
      </c>
    </row>
    <row r="319" spans="14:14">
      <c r="N319" s="311" t="s">
        <v>769</v>
      </c>
    </row>
    <row r="320" spans="14:14">
      <c r="N320" s="311" t="s">
        <v>770</v>
      </c>
    </row>
    <row r="321" spans="14:14">
      <c r="N321" s="311" t="s">
        <v>771</v>
      </c>
    </row>
    <row r="322" spans="14:14">
      <c r="N322" s="311" t="s">
        <v>772</v>
      </c>
    </row>
    <row r="323" spans="14:14">
      <c r="N323" s="311" t="s">
        <v>773</v>
      </c>
    </row>
    <row r="324" spans="14:14">
      <c r="N324" s="311" t="s">
        <v>774</v>
      </c>
    </row>
    <row r="325" spans="14:14">
      <c r="N325" s="311" t="s">
        <v>775</v>
      </c>
    </row>
    <row r="326" spans="14:14">
      <c r="N326" s="311" t="s">
        <v>776</v>
      </c>
    </row>
    <row r="327" spans="14:14">
      <c r="N327" s="311" t="s">
        <v>777</v>
      </c>
    </row>
    <row r="328" spans="14:14">
      <c r="N328" s="311" t="s">
        <v>778</v>
      </c>
    </row>
    <row r="329" spans="14:14">
      <c r="N329" s="311" t="s">
        <v>779</v>
      </c>
    </row>
    <row r="330" spans="14:14">
      <c r="N330" s="311" t="s">
        <v>780</v>
      </c>
    </row>
    <row r="331" spans="14:14">
      <c r="N331" s="311" t="s">
        <v>365</v>
      </c>
    </row>
    <row r="332" spans="14:14">
      <c r="N332" s="311" t="s">
        <v>781</v>
      </c>
    </row>
    <row r="333" spans="14:14">
      <c r="N333" s="311" t="s">
        <v>782</v>
      </c>
    </row>
    <row r="334" spans="14:14">
      <c r="N334" s="311" t="s">
        <v>526</v>
      </c>
    </row>
    <row r="335" spans="14:14">
      <c r="N335" s="311" t="s">
        <v>528</v>
      </c>
    </row>
    <row r="336" spans="14:14">
      <c r="N336" s="311" t="s">
        <v>783</v>
      </c>
    </row>
    <row r="337" spans="14:14">
      <c r="N337" s="311" t="s">
        <v>784</v>
      </c>
    </row>
    <row r="338" spans="14:14">
      <c r="N338" s="311" t="s">
        <v>353</v>
      </c>
    </row>
    <row r="339" spans="14:14">
      <c r="N339" s="311" t="s">
        <v>785</v>
      </c>
    </row>
    <row r="340" spans="14:14">
      <c r="N340" s="311" t="s">
        <v>786</v>
      </c>
    </row>
    <row r="341" spans="14:14">
      <c r="N341" s="311" t="s">
        <v>787</v>
      </c>
    </row>
    <row r="342" spans="14:14">
      <c r="N342" s="311" t="s">
        <v>788</v>
      </c>
    </row>
    <row r="343" spans="14:14">
      <c r="N343" s="311" t="s">
        <v>789</v>
      </c>
    </row>
    <row r="344" spans="14:14">
      <c r="N344" s="311" t="s">
        <v>790</v>
      </c>
    </row>
    <row r="345" spans="14:14">
      <c r="N345" s="311" t="s">
        <v>534</v>
      </c>
    </row>
    <row r="346" spans="14:14">
      <c r="N346" s="311" t="s">
        <v>791</v>
      </c>
    </row>
    <row r="347" spans="14:14">
      <c r="N347" s="311" t="s">
        <v>792</v>
      </c>
    </row>
    <row r="348" spans="14:14">
      <c r="N348" s="311" t="s">
        <v>793</v>
      </c>
    </row>
    <row r="349" spans="14:14">
      <c r="N349" s="311" t="s">
        <v>794</v>
      </c>
    </row>
    <row r="350" spans="14:14">
      <c r="N350" s="311" t="s">
        <v>795</v>
      </c>
    </row>
    <row r="351" spans="14:14">
      <c r="N351" s="311" t="s">
        <v>796</v>
      </c>
    </row>
    <row r="352" spans="14:14">
      <c r="N352" s="311" t="s">
        <v>797</v>
      </c>
    </row>
    <row r="353" spans="14:14">
      <c r="N353" s="311" t="s">
        <v>538</v>
      </c>
    </row>
    <row r="354" spans="14:14">
      <c r="N354" s="311" t="s">
        <v>798</v>
      </c>
    </row>
    <row r="355" spans="14:14">
      <c r="N355" s="311" t="s">
        <v>400</v>
      </c>
    </row>
    <row r="356" spans="14:14">
      <c r="N356" s="311" t="s">
        <v>799</v>
      </c>
    </row>
    <row r="357" spans="14:14">
      <c r="N357" s="311" t="s">
        <v>800</v>
      </c>
    </row>
    <row r="358" spans="14:14">
      <c r="N358" s="311" t="s">
        <v>801</v>
      </c>
    </row>
    <row r="359" spans="14:14">
      <c r="N359" s="311" t="s">
        <v>802</v>
      </c>
    </row>
    <row r="360" spans="14:14">
      <c r="N360" s="311" t="s">
        <v>803</v>
      </c>
    </row>
    <row r="361" spans="14:14">
      <c r="N361" s="311" t="s">
        <v>804</v>
      </c>
    </row>
    <row r="362" spans="14:14">
      <c r="N362" s="311" t="s">
        <v>805</v>
      </c>
    </row>
    <row r="363" spans="14:14">
      <c r="N363" s="311" t="s">
        <v>806</v>
      </c>
    </row>
    <row r="364" spans="14:14">
      <c r="N364" s="311" t="s">
        <v>807</v>
      </c>
    </row>
    <row r="365" spans="14:14">
      <c r="N365" s="311" t="s">
        <v>808</v>
      </c>
    </row>
    <row r="366" spans="14:14">
      <c r="N366" s="311" t="s">
        <v>809</v>
      </c>
    </row>
    <row r="367" spans="14:14">
      <c r="N367" s="311" t="s">
        <v>810</v>
      </c>
    </row>
    <row r="368" spans="14:14">
      <c r="N368" s="311" t="s">
        <v>811</v>
      </c>
    </row>
  </sheetData>
  <mergeCells count="24">
    <mergeCell ref="G3:I3"/>
    <mergeCell ref="B4:B5"/>
    <mergeCell ref="N4:N5"/>
    <mergeCell ref="J4:J5"/>
    <mergeCell ref="K4:K5"/>
    <mergeCell ref="L4:L5"/>
    <mergeCell ref="H4:H5"/>
    <mergeCell ref="I4:I5"/>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s>
  <dataValidations count="20">
    <dataValidation type="list" showInputMessage="1" showErrorMessage="1" sqref="WVT983013:WVT983023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WLX983013:WLX983023 H65532:H65542 JH65509:JH65519 TD65509:TD65519 ACZ65509:ACZ65519 AMV65509:AMV65519 AWR65509:AWR65519 BGN65509:BGN65519 BQJ65509:BQJ65519 CAF65509:CAF65519 CKB65509:CKB65519 CTX65509:CTX65519 DDT65509:DDT65519 DNP65509:DNP65519 DXL65509:DXL65519 EHH65509:EHH65519 ERD65509:ERD65519 FAZ65509:FAZ65519 FKV65509:FKV65519 FUR65509:FUR65519 GEN65509:GEN65519 GOJ65509:GOJ65519 GYF65509:GYF65519 HIB65509:HIB65519 HRX65509:HRX65519 IBT65509:IBT65519 ILP65509:ILP65519 IVL65509:IVL65519 JFH65509:JFH65519 JPD65509:JPD65519 JYZ65509:JYZ65519 KIV65509:KIV65519 KSR65509:KSR65519 LCN65509:LCN65519 LMJ65509:LMJ65519 LWF65509:LWF65519 MGB65509:MGB65519 MPX65509:MPX65519 MZT65509:MZT65519 NJP65509:NJP65519 NTL65509:NTL65519 ODH65509:ODH65519 OND65509:OND65519 OWZ65509:OWZ65519 PGV65509:PGV65519 PQR65509:PQR65519 QAN65509:QAN65519 QKJ65509:QKJ65519 QUF65509:QUF65519 REB65509:REB65519 RNX65509:RNX65519 RXT65509:RXT65519 SHP65509:SHP65519 SRL65509:SRL65519 TBH65509:TBH65519 TLD65509:TLD65519 TUZ65509:TUZ65519 UEV65509:UEV65519 UOR65509:UOR65519 UYN65509:UYN65519 VIJ65509:VIJ65519 VSF65509:VSF65519 WCB65509:WCB65519 WLX65509:WLX65519 WVT65509:WVT65519 H131068:H131078 JH131045:JH131055 TD131045:TD131055 ACZ131045:ACZ131055 AMV131045:AMV131055 AWR131045:AWR131055 BGN131045:BGN131055 BQJ131045:BQJ131055 CAF131045:CAF131055 CKB131045:CKB131055 CTX131045:CTX131055 DDT131045:DDT131055 DNP131045:DNP131055 DXL131045:DXL131055 EHH131045:EHH131055 ERD131045:ERD131055 FAZ131045:FAZ131055 FKV131045:FKV131055 FUR131045:FUR131055 GEN131045:GEN131055 GOJ131045:GOJ131055 GYF131045:GYF131055 HIB131045:HIB131055 HRX131045:HRX131055 IBT131045:IBT131055 ILP131045:ILP131055 IVL131045:IVL131055 JFH131045:JFH131055 JPD131045:JPD131055 JYZ131045:JYZ131055 KIV131045:KIV131055 KSR131045:KSR131055 LCN131045:LCN131055 LMJ131045:LMJ131055 LWF131045:LWF131055 MGB131045:MGB131055 MPX131045:MPX131055 MZT131045:MZT131055 NJP131045:NJP131055 NTL131045:NTL131055 ODH131045:ODH131055 OND131045:OND131055 OWZ131045:OWZ131055 PGV131045:PGV131055 PQR131045:PQR131055 QAN131045:QAN131055 QKJ131045:QKJ131055 QUF131045:QUF131055 REB131045:REB131055 RNX131045:RNX131055 RXT131045:RXT131055 SHP131045:SHP131055 SRL131045:SRL131055 TBH131045:TBH131055 TLD131045:TLD131055 TUZ131045:TUZ131055 UEV131045:UEV131055 UOR131045:UOR131055 UYN131045:UYN131055 VIJ131045:VIJ131055 VSF131045:VSF131055 WCB131045:WCB131055 WLX131045:WLX131055 WVT131045:WVT131055 H196604:H196614 JH196581:JH196591 TD196581:TD196591 ACZ196581:ACZ196591 AMV196581:AMV196591 AWR196581:AWR196591 BGN196581:BGN196591 BQJ196581:BQJ196591 CAF196581:CAF196591 CKB196581:CKB196591 CTX196581:CTX196591 DDT196581:DDT196591 DNP196581:DNP196591 DXL196581:DXL196591 EHH196581:EHH196591 ERD196581:ERD196591 FAZ196581:FAZ196591 FKV196581:FKV196591 FUR196581:FUR196591 GEN196581:GEN196591 GOJ196581:GOJ196591 GYF196581:GYF196591 HIB196581:HIB196591 HRX196581:HRX196591 IBT196581:IBT196591 ILP196581:ILP196591 IVL196581:IVL196591 JFH196581:JFH196591 JPD196581:JPD196591 JYZ196581:JYZ196591 KIV196581:KIV196591 KSR196581:KSR196591 LCN196581:LCN196591 LMJ196581:LMJ196591 LWF196581:LWF196591 MGB196581:MGB196591 MPX196581:MPX196591 MZT196581:MZT196591 NJP196581:NJP196591 NTL196581:NTL196591 ODH196581:ODH196591 OND196581:OND196591 OWZ196581:OWZ196591 PGV196581:PGV196591 PQR196581:PQR196591 QAN196581:QAN196591 QKJ196581:QKJ196591 QUF196581:QUF196591 REB196581:REB196591 RNX196581:RNX196591 RXT196581:RXT196591 SHP196581:SHP196591 SRL196581:SRL196591 TBH196581:TBH196591 TLD196581:TLD196591 TUZ196581:TUZ196591 UEV196581:UEV196591 UOR196581:UOR196591 UYN196581:UYN196591 VIJ196581:VIJ196591 VSF196581:VSF196591 WCB196581:WCB196591 WLX196581:WLX196591 WVT196581:WVT196591 H262140:H262150 JH262117:JH262127 TD262117:TD262127 ACZ262117:ACZ262127 AMV262117:AMV262127 AWR262117:AWR262127 BGN262117:BGN262127 BQJ262117:BQJ262127 CAF262117:CAF262127 CKB262117:CKB262127 CTX262117:CTX262127 DDT262117:DDT262127 DNP262117:DNP262127 DXL262117:DXL262127 EHH262117:EHH262127 ERD262117:ERD262127 FAZ262117:FAZ262127 FKV262117:FKV262127 FUR262117:FUR262127 GEN262117:GEN262127 GOJ262117:GOJ262127 GYF262117:GYF262127 HIB262117:HIB262127 HRX262117:HRX262127 IBT262117:IBT262127 ILP262117:ILP262127 IVL262117:IVL262127 JFH262117:JFH262127 JPD262117:JPD262127 JYZ262117:JYZ262127 KIV262117:KIV262127 KSR262117:KSR262127 LCN262117:LCN262127 LMJ262117:LMJ262127 LWF262117:LWF262127 MGB262117:MGB262127 MPX262117:MPX262127 MZT262117:MZT262127 NJP262117:NJP262127 NTL262117:NTL262127 ODH262117:ODH262127 OND262117:OND262127 OWZ262117:OWZ262127 PGV262117:PGV262127 PQR262117:PQR262127 QAN262117:QAN262127 QKJ262117:QKJ262127 QUF262117:QUF262127 REB262117:REB262127 RNX262117:RNX262127 RXT262117:RXT262127 SHP262117:SHP262127 SRL262117:SRL262127 TBH262117:TBH262127 TLD262117:TLD262127 TUZ262117:TUZ262127 UEV262117:UEV262127 UOR262117:UOR262127 UYN262117:UYN262127 VIJ262117:VIJ262127 VSF262117:VSF262127 WCB262117:WCB262127 WLX262117:WLX262127 WVT262117:WVT262127 H327676:H327686 JH327653:JH327663 TD327653:TD327663 ACZ327653:ACZ327663 AMV327653:AMV327663 AWR327653:AWR327663 BGN327653:BGN327663 BQJ327653:BQJ327663 CAF327653:CAF327663 CKB327653:CKB327663 CTX327653:CTX327663 DDT327653:DDT327663 DNP327653:DNP327663 DXL327653:DXL327663 EHH327653:EHH327663 ERD327653:ERD327663 FAZ327653:FAZ327663 FKV327653:FKV327663 FUR327653:FUR327663 GEN327653:GEN327663 GOJ327653:GOJ327663 GYF327653:GYF327663 HIB327653:HIB327663 HRX327653:HRX327663 IBT327653:IBT327663 ILP327653:ILP327663 IVL327653:IVL327663 JFH327653:JFH327663 JPD327653:JPD327663 JYZ327653:JYZ327663 KIV327653:KIV327663 KSR327653:KSR327663 LCN327653:LCN327663 LMJ327653:LMJ327663 LWF327653:LWF327663 MGB327653:MGB327663 MPX327653:MPX327663 MZT327653:MZT327663 NJP327653:NJP327663 NTL327653:NTL327663 ODH327653:ODH327663 OND327653:OND327663 OWZ327653:OWZ327663 PGV327653:PGV327663 PQR327653:PQR327663 QAN327653:QAN327663 QKJ327653:QKJ327663 QUF327653:QUF327663 REB327653:REB327663 RNX327653:RNX327663 RXT327653:RXT327663 SHP327653:SHP327663 SRL327653:SRL327663 TBH327653:TBH327663 TLD327653:TLD327663 TUZ327653:TUZ327663 UEV327653:UEV327663 UOR327653:UOR327663 UYN327653:UYN327663 VIJ327653:VIJ327663 VSF327653:VSF327663 WCB327653:WCB327663 WLX327653:WLX327663 WVT327653:WVT327663 H393212:H393222 JH393189:JH393199 TD393189:TD393199 ACZ393189:ACZ393199 AMV393189:AMV393199 AWR393189:AWR393199 BGN393189:BGN393199 BQJ393189:BQJ393199 CAF393189:CAF393199 CKB393189:CKB393199 CTX393189:CTX393199 DDT393189:DDT393199 DNP393189:DNP393199 DXL393189:DXL393199 EHH393189:EHH393199 ERD393189:ERD393199 FAZ393189:FAZ393199 FKV393189:FKV393199 FUR393189:FUR393199 GEN393189:GEN393199 GOJ393189:GOJ393199 GYF393189:GYF393199 HIB393189:HIB393199 HRX393189:HRX393199 IBT393189:IBT393199 ILP393189:ILP393199 IVL393189:IVL393199 JFH393189:JFH393199 JPD393189:JPD393199 JYZ393189:JYZ393199 KIV393189:KIV393199 KSR393189:KSR393199 LCN393189:LCN393199 LMJ393189:LMJ393199 LWF393189:LWF393199 MGB393189:MGB393199 MPX393189:MPX393199 MZT393189:MZT393199 NJP393189:NJP393199 NTL393189:NTL393199 ODH393189:ODH393199 OND393189:OND393199 OWZ393189:OWZ393199 PGV393189:PGV393199 PQR393189:PQR393199 QAN393189:QAN393199 QKJ393189:QKJ393199 QUF393189:QUF393199 REB393189:REB393199 RNX393189:RNX393199 RXT393189:RXT393199 SHP393189:SHP393199 SRL393189:SRL393199 TBH393189:TBH393199 TLD393189:TLD393199 TUZ393189:TUZ393199 UEV393189:UEV393199 UOR393189:UOR393199 UYN393189:UYN393199 VIJ393189:VIJ393199 VSF393189:VSF393199 WCB393189:WCB393199 WLX393189:WLX393199 WVT393189:WVT393199 H458748:H458758 JH458725:JH458735 TD458725:TD458735 ACZ458725:ACZ458735 AMV458725:AMV458735 AWR458725:AWR458735 BGN458725:BGN458735 BQJ458725:BQJ458735 CAF458725:CAF458735 CKB458725:CKB458735 CTX458725:CTX458735 DDT458725:DDT458735 DNP458725:DNP458735 DXL458725:DXL458735 EHH458725:EHH458735 ERD458725:ERD458735 FAZ458725:FAZ458735 FKV458725:FKV458735 FUR458725:FUR458735 GEN458725:GEN458735 GOJ458725:GOJ458735 GYF458725:GYF458735 HIB458725:HIB458735 HRX458725:HRX458735 IBT458725:IBT458735 ILP458725:ILP458735 IVL458725:IVL458735 JFH458725:JFH458735 JPD458725:JPD458735 JYZ458725:JYZ458735 KIV458725:KIV458735 KSR458725:KSR458735 LCN458725:LCN458735 LMJ458725:LMJ458735 LWF458725:LWF458735 MGB458725:MGB458735 MPX458725:MPX458735 MZT458725:MZT458735 NJP458725:NJP458735 NTL458725:NTL458735 ODH458725:ODH458735 OND458725:OND458735 OWZ458725:OWZ458735 PGV458725:PGV458735 PQR458725:PQR458735 QAN458725:QAN458735 QKJ458725:QKJ458735 QUF458725:QUF458735 REB458725:REB458735 RNX458725:RNX458735 RXT458725:RXT458735 SHP458725:SHP458735 SRL458725:SRL458735 TBH458725:TBH458735 TLD458725:TLD458735 TUZ458725:TUZ458735 UEV458725:UEV458735 UOR458725:UOR458735 UYN458725:UYN458735 VIJ458725:VIJ458735 VSF458725:VSF458735 WCB458725:WCB458735 WLX458725:WLX458735 WVT458725:WVT458735 H524284:H524294 JH524261:JH524271 TD524261:TD524271 ACZ524261:ACZ524271 AMV524261:AMV524271 AWR524261:AWR524271 BGN524261:BGN524271 BQJ524261:BQJ524271 CAF524261:CAF524271 CKB524261:CKB524271 CTX524261:CTX524271 DDT524261:DDT524271 DNP524261:DNP524271 DXL524261:DXL524271 EHH524261:EHH524271 ERD524261:ERD524271 FAZ524261:FAZ524271 FKV524261:FKV524271 FUR524261:FUR524271 GEN524261:GEN524271 GOJ524261:GOJ524271 GYF524261:GYF524271 HIB524261:HIB524271 HRX524261:HRX524271 IBT524261:IBT524271 ILP524261:ILP524271 IVL524261:IVL524271 JFH524261:JFH524271 JPD524261:JPD524271 JYZ524261:JYZ524271 KIV524261:KIV524271 KSR524261:KSR524271 LCN524261:LCN524271 LMJ524261:LMJ524271 LWF524261:LWF524271 MGB524261:MGB524271 MPX524261:MPX524271 MZT524261:MZT524271 NJP524261:NJP524271 NTL524261:NTL524271 ODH524261:ODH524271 OND524261:OND524271 OWZ524261:OWZ524271 PGV524261:PGV524271 PQR524261:PQR524271 QAN524261:QAN524271 QKJ524261:QKJ524271 QUF524261:QUF524271 REB524261:REB524271 RNX524261:RNX524271 RXT524261:RXT524271 SHP524261:SHP524271 SRL524261:SRL524271 TBH524261:TBH524271 TLD524261:TLD524271 TUZ524261:TUZ524271 UEV524261:UEV524271 UOR524261:UOR524271 UYN524261:UYN524271 VIJ524261:VIJ524271 VSF524261:VSF524271 WCB524261:WCB524271 WLX524261:WLX524271 WVT524261:WVT524271 H589820:H589830 JH589797:JH589807 TD589797:TD589807 ACZ589797:ACZ589807 AMV589797:AMV589807 AWR589797:AWR589807 BGN589797:BGN589807 BQJ589797:BQJ589807 CAF589797:CAF589807 CKB589797:CKB589807 CTX589797:CTX589807 DDT589797:DDT589807 DNP589797:DNP589807 DXL589797:DXL589807 EHH589797:EHH589807 ERD589797:ERD589807 FAZ589797:FAZ589807 FKV589797:FKV589807 FUR589797:FUR589807 GEN589797:GEN589807 GOJ589797:GOJ589807 GYF589797:GYF589807 HIB589797:HIB589807 HRX589797:HRX589807 IBT589797:IBT589807 ILP589797:ILP589807 IVL589797:IVL589807 JFH589797:JFH589807 JPD589797:JPD589807 JYZ589797:JYZ589807 KIV589797:KIV589807 KSR589797:KSR589807 LCN589797:LCN589807 LMJ589797:LMJ589807 LWF589797:LWF589807 MGB589797:MGB589807 MPX589797:MPX589807 MZT589797:MZT589807 NJP589797:NJP589807 NTL589797:NTL589807 ODH589797:ODH589807 OND589797:OND589807 OWZ589797:OWZ589807 PGV589797:PGV589807 PQR589797:PQR589807 QAN589797:QAN589807 QKJ589797:QKJ589807 QUF589797:QUF589807 REB589797:REB589807 RNX589797:RNX589807 RXT589797:RXT589807 SHP589797:SHP589807 SRL589797:SRL589807 TBH589797:TBH589807 TLD589797:TLD589807 TUZ589797:TUZ589807 UEV589797:UEV589807 UOR589797:UOR589807 UYN589797:UYN589807 VIJ589797:VIJ589807 VSF589797:VSF589807 WCB589797:WCB589807 WLX589797:WLX589807 WVT589797:WVT589807 H655356:H655366 JH655333:JH655343 TD655333:TD655343 ACZ655333:ACZ655343 AMV655333:AMV655343 AWR655333:AWR655343 BGN655333:BGN655343 BQJ655333:BQJ655343 CAF655333:CAF655343 CKB655333:CKB655343 CTX655333:CTX655343 DDT655333:DDT655343 DNP655333:DNP655343 DXL655333:DXL655343 EHH655333:EHH655343 ERD655333:ERD655343 FAZ655333:FAZ655343 FKV655333:FKV655343 FUR655333:FUR655343 GEN655333:GEN655343 GOJ655333:GOJ655343 GYF655333:GYF655343 HIB655333:HIB655343 HRX655333:HRX655343 IBT655333:IBT655343 ILP655333:ILP655343 IVL655333:IVL655343 JFH655333:JFH655343 JPD655333:JPD655343 JYZ655333:JYZ655343 KIV655333:KIV655343 KSR655333:KSR655343 LCN655333:LCN655343 LMJ655333:LMJ655343 LWF655333:LWF655343 MGB655333:MGB655343 MPX655333:MPX655343 MZT655333:MZT655343 NJP655333:NJP655343 NTL655333:NTL655343 ODH655333:ODH655343 OND655333:OND655343 OWZ655333:OWZ655343 PGV655333:PGV655343 PQR655333:PQR655343 QAN655333:QAN655343 QKJ655333:QKJ655343 QUF655333:QUF655343 REB655333:REB655343 RNX655333:RNX655343 RXT655333:RXT655343 SHP655333:SHP655343 SRL655333:SRL655343 TBH655333:TBH655343 TLD655333:TLD655343 TUZ655333:TUZ655343 UEV655333:UEV655343 UOR655333:UOR655343 UYN655333:UYN655343 VIJ655333:VIJ655343 VSF655333:VSF655343 WCB655333:WCB655343 WLX655333:WLX655343 WVT655333:WVT655343 H720892:H720902 JH720869:JH720879 TD720869:TD720879 ACZ720869:ACZ720879 AMV720869:AMV720879 AWR720869:AWR720879 BGN720869:BGN720879 BQJ720869:BQJ720879 CAF720869:CAF720879 CKB720869:CKB720879 CTX720869:CTX720879 DDT720869:DDT720879 DNP720869:DNP720879 DXL720869:DXL720879 EHH720869:EHH720879 ERD720869:ERD720879 FAZ720869:FAZ720879 FKV720869:FKV720879 FUR720869:FUR720879 GEN720869:GEN720879 GOJ720869:GOJ720879 GYF720869:GYF720879 HIB720869:HIB720879 HRX720869:HRX720879 IBT720869:IBT720879 ILP720869:ILP720879 IVL720869:IVL720879 JFH720869:JFH720879 JPD720869:JPD720879 JYZ720869:JYZ720879 KIV720869:KIV720879 KSR720869:KSR720879 LCN720869:LCN720879 LMJ720869:LMJ720879 LWF720869:LWF720879 MGB720869:MGB720879 MPX720869:MPX720879 MZT720869:MZT720879 NJP720869:NJP720879 NTL720869:NTL720879 ODH720869:ODH720879 OND720869:OND720879 OWZ720869:OWZ720879 PGV720869:PGV720879 PQR720869:PQR720879 QAN720869:QAN720879 QKJ720869:QKJ720879 QUF720869:QUF720879 REB720869:REB720879 RNX720869:RNX720879 RXT720869:RXT720879 SHP720869:SHP720879 SRL720869:SRL720879 TBH720869:TBH720879 TLD720869:TLD720879 TUZ720869:TUZ720879 UEV720869:UEV720879 UOR720869:UOR720879 UYN720869:UYN720879 VIJ720869:VIJ720879 VSF720869:VSF720879 WCB720869:WCB720879 WLX720869:WLX720879 WVT720869:WVT720879 H786428:H786438 JH786405:JH786415 TD786405:TD786415 ACZ786405:ACZ786415 AMV786405:AMV786415 AWR786405:AWR786415 BGN786405:BGN786415 BQJ786405:BQJ786415 CAF786405:CAF786415 CKB786405:CKB786415 CTX786405:CTX786415 DDT786405:DDT786415 DNP786405:DNP786415 DXL786405:DXL786415 EHH786405:EHH786415 ERD786405:ERD786415 FAZ786405:FAZ786415 FKV786405:FKV786415 FUR786405:FUR786415 GEN786405:GEN786415 GOJ786405:GOJ786415 GYF786405:GYF786415 HIB786405:HIB786415 HRX786405:HRX786415 IBT786405:IBT786415 ILP786405:ILP786415 IVL786405:IVL786415 JFH786405:JFH786415 JPD786405:JPD786415 JYZ786405:JYZ786415 KIV786405:KIV786415 KSR786405:KSR786415 LCN786405:LCN786415 LMJ786405:LMJ786415 LWF786405:LWF786415 MGB786405:MGB786415 MPX786405:MPX786415 MZT786405:MZT786415 NJP786405:NJP786415 NTL786405:NTL786415 ODH786405:ODH786415 OND786405:OND786415 OWZ786405:OWZ786415 PGV786405:PGV786415 PQR786405:PQR786415 QAN786405:QAN786415 QKJ786405:QKJ786415 QUF786405:QUF786415 REB786405:REB786415 RNX786405:RNX786415 RXT786405:RXT786415 SHP786405:SHP786415 SRL786405:SRL786415 TBH786405:TBH786415 TLD786405:TLD786415 TUZ786405:TUZ786415 UEV786405:UEV786415 UOR786405:UOR786415 UYN786405:UYN786415 VIJ786405:VIJ786415 VSF786405:VSF786415 WCB786405:WCB786415 WLX786405:WLX786415 WVT786405:WVT786415 H851964:H851974 JH851941:JH851951 TD851941:TD851951 ACZ851941:ACZ851951 AMV851941:AMV851951 AWR851941:AWR851951 BGN851941:BGN851951 BQJ851941:BQJ851951 CAF851941:CAF851951 CKB851941:CKB851951 CTX851941:CTX851951 DDT851941:DDT851951 DNP851941:DNP851951 DXL851941:DXL851951 EHH851941:EHH851951 ERD851941:ERD851951 FAZ851941:FAZ851951 FKV851941:FKV851951 FUR851941:FUR851951 GEN851941:GEN851951 GOJ851941:GOJ851951 GYF851941:GYF851951 HIB851941:HIB851951 HRX851941:HRX851951 IBT851941:IBT851951 ILP851941:ILP851951 IVL851941:IVL851951 JFH851941:JFH851951 JPD851941:JPD851951 JYZ851941:JYZ851951 KIV851941:KIV851951 KSR851941:KSR851951 LCN851941:LCN851951 LMJ851941:LMJ851951 LWF851941:LWF851951 MGB851941:MGB851951 MPX851941:MPX851951 MZT851941:MZT851951 NJP851941:NJP851951 NTL851941:NTL851951 ODH851941:ODH851951 OND851941:OND851951 OWZ851941:OWZ851951 PGV851941:PGV851951 PQR851941:PQR851951 QAN851941:QAN851951 QKJ851941:QKJ851951 QUF851941:QUF851951 REB851941:REB851951 RNX851941:RNX851951 RXT851941:RXT851951 SHP851941:SHP851951 SRL851941:SRL851951 TBH851941:TBH851951 TLD851941:TLD851951 TUZ851941:TUZ851951 UEV851941:UEV851951 UOR851941:UOR851951 UYN851941:UYN851951 VIJ851941:VIJ851951 VSF851941:VSF851951 WCB851941:WCB851951 WLX851941:WLX851951 WVT851941:WVT851951 H917500:H917510 JH917477:JH917487 TD917477:TD917487 ACZ917477:ACZ917487 AMV917477:AMV917487 AWR917477:AWR917487 BGN917477:BGN917487 BQJ917477:BQJ917487 CAF917477:CAF917487 CKB917477:CKB917487 CTX917477:CTX917487 DDT917477:DDT917487 DNP917477:DNP917487 DXL917477:DXL917487 EHH917477:EHH917487 ERD917477:ERD917487 FAZ917477:FAZ917487 FKV917477:FKV917487 FUR917477:FUR917487 GEN917477:GEN917487 GOJ917477:GOJ917487 GYF917477:GYF917487 HIB917477:HIB917487 HRX917477:HRX917487 IBT917477:IBT917487 ILP917477:ILP917487 IVL917477:IVL917487 JFH917477:JFH917487 JPD917477:JPD917487 JYZ917477:JYZ917487 KIV917477:KIV917487 KSR917477:KSR917487 LCN917477:LCN917487 LMJ917477:LMJ917487 LWF917477:LWF917487 MGB917477:MGB917487 MPX917477:MPX917487 MZT917477:MZT917487 NJP917477:NJP917487 NTL917477:NTL917487 ODH917477:ODH917487 OND917477:OND917487 OWZ917477:OWZ917487 PGV917477:PGV917487 PQR917477:PQR917487 QAN917477:QAN917487 QKJ917477:QKJ917487 QUF917477:QUF917487 REB917477:REB917487 RNX917477:RNX917487 RXT917477:RXT917487 SHP917477:SHP917487 SRL917477:SRL917487 TBH917477:TBH917487 TLD917477:TLD917487 TUZ917477:TUZ917487 UEV917477:UEV917487 UOR917477:UOR917487 UYN917477:UYN917487 VIJ917477:VIJ917487 VSF917477:VSF917487 WCB917477:WCB917487 WLX917477:WLX917487 WVT917477:WVT917487 H983036:H983046 JH983013:JH983023 TD983013:TD983023 ACZ983013:ACZ983023 AMV983013:AMV983023 AWR983013:AWR983023 BGN983013:BGN983023 BQJ983013:BQJ983023 CAF983013:CAF983023 CKB983013:CKB983023 CTX983013:CTX983023 DDT983013:DDT983023 DNP983013:DNP983023 DXL983013:DXL983023 EHH983013:EHH983023 ERD983013:ERD983023 FAZ983013:FAZ983023 FKV983013:FKV983023 FUR983013:FUR983023 GEN983013:GEN983023 GOJ983013:GOJ983023 GYF983013:GYF983023 HIB983013:HIB983023 HRX983013:HRX983023 IBT983013:IBT983023 ILP983013:ILP983023 IVL983013:IVL983023 JFH983013:JFH983023 JPD983013:JPD983023 JYZ983013:JYZ983023 KIV983013:KIV983023 KSR983013:KSR983023 LCN983013:LCN983023 LMJ983013:LMJ983023 LWF983013:LWF983023 MGB983013:MGB983023 MPX983013:MPX983023 MZT983013:MZT983023 NJP983013:NJP983023 NTL983013:NTL983023 ODH983013:ODH983023 OND983013:OND983023 OWZ983013:OWZ983023 PGV983013:PGV983023 PQR983013:PQR983023 QAN983013:QAN983023 QKJ983013:QKJ983023 QUF983013:QUF983023 REB983013:REB983023 RNX983013:RNX983023 RXT983013:RXT983023 SHP983013:SHP983023 SRL983013:SRL983023 TBH983013:TBH983023 TLD983013:TLD983023 TUZ983013:TUZ983023 UEV983013:UEV983023 UOR983013:UOR983023 UYN983013:UYN983023 VIJ983013:VIJ983023 VSF983013:VSF983023 WCB983013:WCB983023 WVH7:WVH9 WLL7:WLL9 WBP7:WBP9 VRT7:VRT9 VHX7:VHX9 UYB7:UYB9 UOF7:UOF9 UEJ7:UEJ9 TUN7:TUN9 TKR7:TKR9 TAV7:TAV9 SQZ7:SQZ9 SHD7:SHD9 RXH7:RXH9 RNL7:RNL9 RDP7:RDP9 QTT7:QTT9 QJX7:QJX9 QAB7:QAB9 PQF7:PQF9 PGJ7:PGJ9 OWN7:OWN9 OMR7:OMR9 OCV7:OCV9 NSZ7:NSZ9 NJD7:NJD9 MZH7:MZH9 MPL7:MPL9 MFP7:MFP9 LVT7:LVT9 LLX7:LLX9 LCB7:LCB9 KSF7:KSF9 KIJ7:KIJ9 JYN7:JYN9 JOR7:JOR9 JEV7:JEV9 IUZ7:IUZ9 ILD7:ILD9 IBH7:IBH9 HRL7:HRL9 HHP7:HHP9 GXT7:GXT9 GNX7:GNX9 GEB7:GEB9 FUF7:FUF9 FKJ7:FKJ9 FAN7:FAN9 EQR7:EQR9 EGV7:EGV9 DWZ7:DWZ9 DND7:DND9 DDH7:DDH9 CTL7:CTL9 CJP7:CJP9 BZT7:BZT9 BPX7:BPX9 BGB7:BGB9 AWF7:AWF9 AMJ7:AMJ9 ACN7:ACN9 SR7:SR9 IV7:IV9 IV12" xr:uid="{D4E3FF19-F60F-4FF1-A7A4-54B203CAC1C5}">
      <formula1>$G$23:$G$38</formula1>
    </dataValidation>
    <dataValidation type="list" showInputMessage="1" showErrorMessage="1" sqref="L65532:L6554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WVW983013:WVW983023 JK65509:JK65519 TG65509:TG65519 ADC65509:ADC65519 AMY65509:AMY65519 AWU65509:AWU65519 BGQ65509:BGQ65519 BQM65509:BQM65519 CAI65509:CAI65519 CKE65509:CKE65519 CUA65509:CUA65519 DDW65509:DDW65519 DNS65509:DNS65519 DXO65509:DXO65519 EHK65509:EHK65519 ERG65509:ERG65519 FBC65509:FBC65519 FKY65509:FKY65519 FUU65509:FUU65519 GEQ65509:GEQ65519 GOM65509:GOM65519 GYI65509:GYI65519 HIE65509:HIE65519 HSA65509:HSA65519 IBW65509:IBW65519 ILS65509:ILS65519 IVO65509:IVO65519 JFK65509:JFK65519 JPG65509:JPG65519 JZC65509:JZC65519 KIY65509:KIY65519 KSU65509:KSU65519 LCQ65509:LCQ65519 LMM65509:LMM65519 LWI65509:LWI65519 MGE65509:MGE65519 MQA65509:MQA65519 MZW65509:MZW65519 NJS65509:NJS65519 NTO65509:NTO65519 ODK65509:ODK65519 ONG65509:ONG65519 OXC65509:OXC65519 PGY65509:PGY65519 PQU65509:PQU65519 QAQ65509:QAQ65519 QKM65509:QKM65519 QUI65509:QUI65519 REE65509:REE65519 ROA65509:ROA65519 RXW65509:RXW65519 SHS65509:SHS65519 SRO65509:SRO65519 TBK65509:TBK65519 TLG65509:TLG65519 TVC65509:TVC65519 UEY65509:UEY65519 UOU65509:UOU65519 UYQ65509:UYQ65519 VIM65509:VIM65519 VSI65509:VSI65519 WCE65509:WCE65519 WMA65509:WMA65519 WVW65509:WVW65519 L131068:L131078 JK131045:JK131055 TG131045:TG131055 ADC131045:ADC131055 AMY131045:AMY131055 AWU131045:AWU131055 BGQ131045:BGQ131055 BQM131045:BQM131055 CAI131045:CAI131055 CKE131045:CKE131055 CUA131045:CUA131055 DDW131045:DDW131055 DNS131045:DNS131055 DXO131045:DXO131055 EHK131045:EHK131055 ERG131045:ERG131055 FBC131045:FBC131055 FKY131045:FKY131055 FUU131045:FUU131055 GEQ131045:GEQ131055 GOM131045:GOM131055 GYI131045:GYI131055 HIE131045:HIE131055 HSA131045:HSA131055 IBW131045:IBW131055 ILS131045:ILS131055 IVO131045:IVO131055 JFK131045:JFK131055 JPG131045:JPG131055 JZC131045:JZC131055 KIY131045:KIY131055 KSU131045:KSU131055 LCQ131045:LCQ131055 LMM131045:LMM131055 LWI131045:LWI131055 MGE131045:MGE131055 MQA131045:MQA131055 MZW131045:MZW131055 NJS131045:NJS131055 NTO131045:NTO131055 ODK131045:ODK131055 ONG131045:ONG131055 OXC131045:OXC131055 PGY131045:PGY131055 PQU131045:PQU131055 QAQ131045:QAQ131055 QKM131045:QKM131055 QUI131045:QUI131055 REE131045:REE131055 ROA131045:ROA131055 RXW131045:RXW131055 SHS131045:SHS131055 SRO131045:SRO131055 TBK131045:TBK131055 TLG131045:TLG131055 TVC131045:TVC131055 UEY131045:UEY131055 UOU131045:UOU131055 UYQ131045:UYQ131055 VIM131045:VIM131055 VSI131045:VSI131055 WCE131045:WCE131055 WMA131045:WMA131055 WVW131045:WVW131055 L196604:L196614 JK196581:JK196591 TG196581:TG196591 ADC196581:ADC196591 AMY196581:AMY196591 AWU196581:AWU196591 BGQ196581:BGQ196591 BQM196581:BQM196591 CAI196581:CAI196591 CKE196581:CKE196591 CUA196581:CUA196591 DDW196581:DDW196591 DNS196581:DNS196591 DXO196581:DXO196591 EHK196581:EHK196591 ERG196581:ERG196591 FBC196581:FBC196591 FKY196581:FKY196591 FUU196581:FUU196591 GEQ196581:GEQ196591 GOM196581:GOM196591 GYI196581:GYI196591 HIE196581:HIE196591 HSA196581:HSA196591 IBW196581:IBW196591 ILS196581:ILS196591 IVO196581:IVO196591 JFK196581:JFK196591 JPG196581:JPG196591 JZC196581:JZC196591 KIY196581:KIY196591 KSU196581:KSU196591 LCQ196581:LCQ196591 LMM196581:LMM196591 LWI196581:LWI196591 MGE196581:MGE196591 MQA196581:MQA196591 MZW196581:MZW196591 NJS196581:NJS196591 NTO196581:NTO196591 ODK196581:ODK196591 ONG196581:ONG196591 OXC196581:OXC196591 PGY196581:PGY196591 PQU196581:PQU196591 QAQ196581:QAQ196591 QKM196581:QKM196591 QUI196581:QUI196591 REE196581:REE196591 ROA196581:ROA196591 RXW196581:RXW196591 SHS196581:SHS196591 SRO196581:SRO196591 TBK196581:TBK196591 TLG196581:TLG196591 TVC196581:TVC196591 UEY196581:UEY196591 UOU196581:UOU196591 UYQ196581:UYQ196591 VIM196581:VIM196591 VSI196581:VSI196591 WCE196581:WCE196591 WMA196581:WMA196591 WVW196581:WVW196591 L262140:L262150 JK262117:JK262127 TG262117:TG262127 ADC262117:ADC262127 AMY262117:AMY262127 AWU262117:AWU262127 BGQ262117:BGQ262127 BQM262117:BQM262127 CAI262117:CAI262127 CKE262117:CKE262127 CUA262117:CUA262127 DDW262117:DDW262127 DNS262117:DNS262127 DXO262117:DXO262127 EHK262117:EHK262127 ERG262117:ERG262127 FBC262117:FBC262127 FKY262117:FKY262127 FUU262117:FUU262127 GEQ262117:GEQ262127 GOM262117:GOM262127 GYI262117:GYI262127 HIE262117:HIE262127 HSA262117:HSA262127 IBW262117:IBW262127 ILS262117:ILS262127 IVO262117:IVO262127 JFK262117:JFK262127 JPG262117:JPG262127 JZC262117:JZC262127 KIY262117:KIY262127 KSU262117:KSU262127 LCQ262117:LCQ262127 LMM262117:LMM262127 LWI262117:LWI262127 MGE262117:MGE262127 MQA262117:MQA262127 MZW262117:MZW262127 NJS262117:NJS262127 NTO262117:NTO262127 ODK262117:ODK262127 ONG262117:ONG262127 OXC262117:OXC262127 PGY262117:PGY262127 PQU262117:PQU262127 QAQ262117:QAQ262127 QKM262117:QKM262127 QUI262117:QUI262127 REE262117:REE262127 ROA262117:ROA262127 RXW262117:RXW262127 SHS262117:SHS262127 SRO262117:SRO262127 TBK262117:TBK262127 TLG262117:TLG262127 TVC262117:TVC262127 UEY262117:UEY262127 UOU262117:UOU262127 UYQ262117:UYQ262127 VIM262117:VIM262127 VSI262117:VSI262127 WCE262117:WCE262127 WMA262117:WMA262127 WVW262117:WVW262127 L327676:L327686 JK327653:JK327663 TG327653:TG327663 ADC327653:ADC327663 AMY327653:AMY327663 AWU327653:AWU327663 BGQ327653:BGQ327663 BQM327653:BQM327663 CAI327653:CAI327663 CKE327653:CKE327663 CUA327653:CUA327663 DDW327653:DDW327663 DNS327653:DNS327663 DXO327653:DXO327663 EHK327653:EHK327663 ERG327653:ERG327663 FBC327653:FBC327663 FKY327653:FKY327663 FUU327653:FUU327663 GEQ327653:GEQ327663 GOM327653:GOM327663 GYI327653:GYI327663 HIE327653:HIE327663 HSA327653:HSA327663 IBW327653:IBW327663 ILS327653:ILS327663 IVO327653:IVO327663 JFK327653:JFK327663 JPG327653:JPG327663 JZC327653:JZC327663 KIY327653:KIY327663 KSU327653:KSU327663 LCQ327653:LCQ327663 LMM327653:LMM327663 LWI327653:LWI327663 MGE327653:MGE327663 MQA327653:MQA327663 MZW327653:MZW327663 NJS327653:NJS327663 NTO327653:NTO327663 ODK327653:ODK327663 ONG327653:ONG327663 OXC327653:OXC327663 PGY327653:PGY327663 PQU327653:PQU327663 QAQ327653:QAQ327663 QKM327653:QKM327663 QUI327653:QUI327663 REE327653:REE327663 ROA327653:ROA327663 RXW327653:RXW327663 SHS327653:SHS327663 SRO327653:SRO327663 TBK327653:TBK327663 TLG327653:TLG327663 TVC327653:TVC327663 UEY327653:UEY327663 UOU327653:UOU327663 UYQ327653:UYQ327663 VIM327653:VIM327663 VSI327653:VSI327663 WCE327653:WCE327663 WMA327653:WMA327663 WVW327653:WVW327663 L393212:L393222 JK393189:JK393199 TG393189:TG393199 ADC393189:ADC393199 AMY393189:AMY393199 AWU393189:AWU393199 BGQ393189:BGQ393199 BQM393189:BQM393199 CAI393189:CAI393199 CKE393189:CKE393199 CUA393189:CUA393199 DDW393189:DDW393199 DNS393189:DNS393199 DXO393189:DXO393199 EHK393189:EHK393199 ERG393189:ERG393199 FBC393189:FBC393199 FKY393189:FKY393199 FUU393189:FUU393199 GEQ393189:GEQ393199 GOM393189:GOM393199 GYI393189:GYI393199 HIE393189:HIE393199 HSA393189:HSA393199 IBW393189:IBW393199 ILS393189:ILS393199 IVO393189:IVO393199 JFK393189:JFK393199 JPG393189:JPG393199 JZC393189:JZC393199 KIY393189:KIY393199 KSU393189:KSU393199 LCQ393189:LCQ393199 LMM393189:LMM393199 LWI393189:LWI393199 MGE393189:MGE393199 MQA393189:MQA393199 MZW393189:MZW393199 NJS393189:NJS393199 NTO393189:NTO393199 ODK393189:ODK393199 ONG393189:ONG393199 OXC393189:OXC393199 PGY393189:PGY393199 PQU393189:PQU393199 QAQ393189:QAQ393199 QKM393189:QKM393199 QUI393189:QUI393199 REE393189:REE393199 ROA393189:ROA393199 RXW393189:RXW393199 SHS393189:SHS393199 SRO393189:SRO393199 TBK393189:TBK393199 TLG393189:TLG393199 TVC393189:TVC393199 UEY393189:UEY393199 UOU393189:UOU393199 UYQ393189:UYQ393199 VIM393189:VIM393199 VSI393189:VSI393199 WCE393189:WCE393199 WMA393189:WMA393199 WVW393189:WVW393199 L458748:L458758 JK458725:JK458735 TG458725:TG458735 ADC458725:ADC458735 AMY458725:AMY458735 AWU458725:AWU458735 BGQ458725:BGQ458735 BQM458725:BQM458735 CAI458725:CAI458735 CKE458725:CKE458735 CUA458725:CUA458735 DDW458725:DDW458735 DNS458725:DNS458735 DXO458725:DXO458735 EHK458725:EHK458735 ERG458725:ERG458735 FBC458725:FBC458735 FKY458725:FKY458735 FUU458725:FUU458735 GEQ458725:GEQ458735 GOM458725:GOM458735 GYI458725:GYI458735 HIE458725:HIE458735 HSA458725:HSA458735 IBW458725:IBW458735 ILS458725:ILS458735 IVO458725:IVO458735 JFK458725:JFK458735 JPG458725:JPG458735 JZC458725:JZC458735 KIY458725:KIY458735 KSU458725:KSU458735 LCQ458725:LCQ458735 LMM458725:LMM458735 LWI458725:LWI458735 MGE458725:MGE458735 MQA458725:MQA458735 MZW458725:MZW458735 NJS458725:NJS458735 NTO458725:NTO458735 ODK458725:ODK458735 ONG458725:ONG458735 OXC458725:OXC458735 PGY458725:PGY458735 PQU458725:PQU458735 QAQ458725:QAQ458735 QKM458725:QKM458735 QUI458725:QUI458735 REE458725:REE458735 ROA458725:ROA458735 RXW458725:RXW458735 SHS458725:SHS458735 SRO458725:SRO458735 TBK458725:TBK458735 TLG458725:TLG458735 TVC458725:TVC458735 UEY458725:UEY458735 UOU458725:UOU458735 UYQ458725:UYQ458735 VIM458725:VIM458735 VSI458725:VSI458735 WCE458725:WCE458735 WMA458725:WMA458735 WVW458725:WVW458735 L524284:L524294 JK524261:JK524271 TG524261:TG524271 ADC524261:ADC524271 AMY524261:AMY524271 AWU524261:AWU524271 BGQ524261:BGQ524271 BQM524261:BQM524271 CAI524261:CAI524271 CKE524261:CKE524271 CUA524261:CUA524271 DDW524261:DDW524271 DNS524261:DNS524271 DXO524261:DXO524271 EHK524261:EHK524271 ERG524261:ERG524271 FBC524261:FBC524271 FKY524261:FKY524271 FUU524261:FUU524271 GEQ524261:GEQ524271 GOM524261:GOM524271 GYI524261:GYI524271 HIE524261:HIE524271 HSA524261:HSA524271 IBW524261:IBW524271 ILS524261:ILS524271 IVO524261:IVO524271 JFK524261:JFK524271 JPG524261:JPG524271 JZC524261:JZC524271 KIY524261:KIY524271 KSU524261:KSU524271 LCQ524261:LCQ524271 LMM524261:LMM524271 LWI524261:LWI524271 MGE524261:MGE524271 MQA524261:MQA524271 MZW524261:MZW524271 NJS524261:NJS524271 NTO524261:NTO524271 ODK524261:ODK524271 ONG524261:ONG524271 OXC524261:OXC524271 PGY524261:PGY524271 PQU524261:PQU524271 QAQ524261:QAQ524271 QKM524261:QKM524271 QUI524261:QUI524271 REE524261:REE524271 ROA524261:ROA524271 RXW524261:RXW524271 SHS524261:SHS524271 SRO524261:SRO524271 TBK524261:TBK524271 TLG524261:TLG524271 TVC524261:TVC524271 UEY524261:UEY524271 UOU524261:UOU524271 UYQ524261:UYQ524271 VIM524261:VIM524271 VSI524261:VSI524271 WCE524261:WCE524271 WMA524261:WMA524271 WVW524261:WVW524271 L589820:L589830 JK589797:JK589807 TG589797:TG589807 ADC589797:ADC589807 AMY589797:AMY589807 AWU589797:AWU589807 BGQ589797:BGQ589807 BQM589797:BQM589807 CAI589797:CAI589807 CKE589797:CKE589807 CUA589797:CUA589807 DDW589797:DDW589807 DNS589797:DNS589807 DXO589797:DXO589807 EHK589797:EHK589807 ERG589797:ERG589807 FBC589797:FBC589807 FKY589797:FKY589807 FUU589797:FUU589807 GEQ589797:GEQ589807 GOM589797:GOM589807 GYI589797:GYI589807 HIE589797:HIE589807 HSA589797:HSA589807 IBW589797:IBW589807 ILS589797:ILS589807 IVO589797:IVO589807 JFK589797:JFK589807 JPG589797:JPG589807 JZC589797:JZC589807 KIY589797:KIY589807 KSU589797:KSU589807 LCQ589797:LCQ589807 LMM589797:LMM589807 LWI589797:LWI589807 MGE589797:MGE589807 MQA589797:MQA589807 MZW589797:MZW589807 NJS589797:NJS589807 NTO589797:NTO589807 ODK589797:ODK589807 ONG589797:ONG589807 OXC589797:OXC589807 PGY589797:PGY589807 PQU589797:PQU589807 QAQ589797:QAQ589807 QKM589797:QKM589807 QUI589797:QUI589807 REE589797:REE589807 ROA589797:ROA589807 RXW589797:RXW589807 SHS589797:SHS589807 SRO589797:SRO589807 TBK589797:TBK589807 TLG589797:TLG589807 TVC589797:TVC589807 UEY589797:UEY589807 UOU589797:UOU589807 UYQ589797:UYQ589807 VIM589797:VIM589807 VSI589797:VSI589807 WCE589797:WCE589807 WMA589797:WMA589807 WVW589797:WVW589807 L655356:L655366 JK655333:JK655343 TG655333:TG655343 ADC655333:ADC655343 AMY655333:AMY655343 AWU655333:AWU655343 BGQ655333:BGQ655343 BQM655333:BQM655343 CAI655333:CAI655343 CKE655333:CKE655343 CUA655333:CUA655343 DDW655333:DDW655343 DNS655333:DNS655343 DXO655333:DXO655343 EHK655333:EHK655343 ERG655333:ERG655343 FBC655333:FBC655343 FKY655333:FKY655343 FUU655333:FUU655343 GEQ655333:GEQ655343 GOM655333:GOM655343 GYI655333:GYI655343 HIE655333:HIE655343 HSA655333:HSA655343 IBW655333:IBW655343 ILS655333:ILS655343 IVO655333:IVO655343 JFK655333:JFK655343 JPG655333:JPG655343 JZC655333:JZC655343 KIY655333:KIY655343 KSU655333:KSU655343 LCQ655333:LCQ655343 LMM655333:LMM655343 LWI655333:LWI655343 MGE655333:MGE655343 MQA655333:MQA655343 MZW655333:MZW655343 NJS655333:NJS655343 NTO655333:NTO655343 ODK655333:ODK655343 ONG655333:ONG655343 OXC655333:OXC655343 PGY655333:PGY655343 PQU655333:PQU655343 QAQ655333:QAQ655343 QKM655333:QKM655343 QUI655333:QUI655343 REE655333:REE655343 ROA655333:ROA655343 RXW655333:RXW655343 SHS655333:SHS655343 SRO655333:SRO655343 TBK655333:TBK655343 TLG655333:TLG655343 TVC655333:TVC655343 UEY655333:UEY655343 UOU655333:UOU655343 UYQ655333:UYQ655343 VIM655333:VIM655343 VSI655333:VSI655343 WCE655333:WCE655343 WMA655333:WMA655343 WVW655333:WVW655343 L720892:L720902 JK720869:JK720879 TG720869:TG720879 ADC720869:ADC720879 AMY720869:AMY720879 AWU720869:AWU720879 BGQ720869:BGQ720879 BQM720869:BQM720879 CAI720869:CAI720879 CKE720869:CKE720879 CUA720869:CUA720879 DDW720869:DDW720879 DNS720869:DNS720879 DXO720869:DXO720879 EHK720869:EHK720879 ERG720869:ERG720879 FBC720869:FBC720879 FKY720869:FKY720879 FUU720869:FUU720879 GEQ720869:GEQ720879 GOM720869:GOM720879 GYI720869:GYI720879 HIE720869:HIE720879 HSA720869:HSA720879 IBW720869:IBW720879 ILS720869:ILS720879 IVO720869:IVO720879 JFK720869:JFK720879 JPG720869:JPG720879 JZC720869:JZC720879 KIY720869:KIY720879 KSU720869:KSU720879 LCQ720869:LCQ720879 LMM720869:LMM720879 LWI720869:LWI720879 MGE720869:MGE720879 MQA720869:MQA720879 MZW720869:MZW720879 NJS720869:NJS720879 NTO720869:NTO720879 ODK720869:ODK720879 ONG720869:ONG720879 OXC720869:OXC720879 PGY720869:PGY720879 PQU720869:PQU720879 QAQ720869:QAQ720879 QKM720869:QKM720879 QUI720869:QUI720879 REE720869:REE720879 ROA720869:ROA720879 RXW720869:RXW720879 SHS720869:SHS720879 SRO720869:SRO720879 TBK720869:TBK720879 TLG720869:TLG720879 TVC720869:TVC720879 UEY720869:UEY720879 UOU720869:UOU720879 UYQ720869:UYQ720879 VIM720869:VIM720879 VSI720869:VSI720879 WCE720869:WCE720879 WMA720869:WMA720879 WVW720869:WVW720879 L786428:L786438 JK786405:JK786415 TG786405:TG786415 ADC786405:ADC786415 AMY786405:AMY786415 AWU786405:AWU786415 BGQ786405:BGQ786415 BQM786405:BQM786415 CAI786405:CAI786415 CKE786405:CKE786415 CUA786405:CUA786415 DDW786405:DDW786415 DNS786405:DNS786415 DXO786405:DXO786415 EHK786405:EHK786415 ERG786405:ERG786415 FBC786405:FBC786415 FKY786405:FKY786415 FUU786405:FUU786415 GEQ786405:GEQ786415 GOM786405:GOM786415 GYI786405:GYI786415 HIE786405:HIE786415 HSA786405:HSA786415 IBW786405:IBW786415 ILS786405:ILS786415 IVO786405:IVO786415 JFK786405:JFK786415 JPG786405:JPG786415 JZC786405:JZC786415 KIY786405:KIY786415 KSU786405:KSU786415 LCQ786405:LCQ786415 LMM786405:LMM786415 LWI786405:LWI786415 MGE786405:MGE786415 MQA786405:MQA786415 MZW786405:MZW786415 NJS786405:NJS786415 NTO786405:NTO786415 ODK786405:ODK786415 ONG786405:ONG786415 OXC786405:OXC786415 PGY786405:PGY786415 PQU786405:PQU786415 QAQ786405:QAQ786415 QKM786405:QKM786415 QUI786405:QUI786415 REE786405:REE786415 ROA786405:ROA786415 RXW786405:RXW786415 SHS786405:SHS786415 SRO786405:SRO786415 TBK786405:TBK786415 TLG786405:TLG786415 TVC786405:TVC786415 UEY786405:UEY786415 UOU786405:UOU786415 UYQ786405:UYQ786415 VIM786405:VIM786415 VSI786405:VSI786415 WCE786405:WCE786415 WMA786405:WMA786415 WVW786405:WVW786415 L851964:L851974 JK851941:JK851951 TG851941:TG851951 ADC851941:ADC851951 AMY851941:AMY851951 AWU851941:AWU851951 BGQ851941:BGQ851951 BQM851941:BQM851951 CAI851941:CAI851951 CKE851941:CKE851951 CUA851941:CUA851951 DDW851941:DDW851951 DNS851941:DNS851951 DXO851941:DXO851951 EHK851941:EHK851951 ERG851941:ERG851951 FBC851941:FBC851951 FKY851941:FKY851951 FUU851941:FUU851951 GEQ851941:GEQ851951 GOM851941:GOM851951 GYI851941:GYI851951 HIE851941:HIE851951 HSA851941:HSA851951 IBW851941:IBW851951 ILS851941:ILS851951 IVO851941:IVO851951 JFK851941:JFK851951 JPG851941:JPG851951 JZC851941:JZC851951 KIY851941:KIY851951 KSU851941:KSU851951 LCQ851941:LCQ851951 LMM851941:LMM851951 LWI851941:LWI851951 MGE851941:MGE851951 MQA851941:MQA851951 MZW851941:MZW851951 NJS851941:NJS851951 NTO851941:NTO851951 ODK851941:ODK851951 ONG851941:ONG851951 OXC851941:OXC851951 PGY851941:PGY851951 PQU851941:PQU851951 QAQ851941:QAQ851951 QKM851941:QKM851951 QUI851941:QUI851951 REE851941:REE851951 ROA851941:ROA851951 RXW851941:RXW851951 SHS851941:SHS851951 SRO851941:SRO851951 TBK851941:TBK851951 TLG851941:TLG851951 TVC851941:TVC851951 UEY851941:UEY851951 UOU851941:UOU851951 UYQ851941:UYQ851951 VIM851941:VIM851951 VSI851941:VSI851951 WCE851941:WCE851951 WMA851941:WMA851951 WVW851941:WVW851951 L917500:L917510 JK917477:JK917487 TG917477:TG917487 ADC917477:ADC917487 AMY917477:AMY917487 AWU917477:AWU917487 BGQ917477:BGQ917487 BQM917477:BQM917487 CAI917477:CAI917487 CKE917477:CKE917487 CUA917477:CUA917487 DDW917477:DDW917487 DNS917477:DNS917487 DXO917477:DXO917487 EHK917477:EHK917487 ERG917477:ERG917487 FBC917477:FBC917487 FKY917477:FKY917487 FUU917477:FUU917487 GEQ917477:GEQ917487 GOM917477:GOM917487 GYI917477:GYI917487 HIE917477:HIE917487 HSA917477:HSA917487 IBW917477:IBW917487 ILS917477:ILS917487 IVO917477:IVO917487 JFK917477:JFK917487 JPG917477:JPG917487 JZC917477:JZC917487 KIY917477:KIY917487 KSU917477:KSU917487 LCQ917477:LCQ917487 LMM917477:LMM917487 LWI917477:LWI917487 MGE917477:MGE917487 MQA917477:MQA917487 MZW917477:MZW917487 NJS917477:NJS917487 NTO917477:NTO917487 ODK917477:ODK917487 ONG917477:ONG917487 OXC917477:OXC917487 PGY917477:PGY917487 PQU917477:PQU917487 QAQ917477:QAQ917487 QKM917477:QKM917487 QUI917477:QUI917487 REE917477:REE917487 ROA917477:ROA917487 RXW917477:RXW917487 SHS917477:SHS917487 SRO917477:SRO917487 TBK917477:TBK917487 TLG917477:TLG917487 TVC917477:TVC917487 UEY917477:UEY917487 UOU917477:UOU917487 UYQ917477:UYQ917487 VIM917477:VIM917487 VSI917477:VSI917487 WCE917477:WCE917487 WMA917477:WMA917487 WVW917477:WVW917487 L983036:L983046 JK983013:JK983023 TG983013:TG983023 ADC983013:ADC983023 AMY983013:AMY983023 AWU983013:AWU983023 BGQ983013:BGQ983023 BQM983013:BQM983023 CAI983013:CAI983023 CKE983013:CKE983023 CUA983013:CUA983023 DDW983013:DDW983023 DNS983013:DNS983023 DXO983013:DXO983023 EHK983013:EHK983023 ERG983013:ERG983023 FBC983013:FBC983023 FKY983013:FKY983023 FUU983013:FUU983023 GEQ983013:GEQ983023 GOM983013:GOM983023 GYI983013:GYI983023 HIE983013:HIE983023 HSA983013:HSA983023 IBW983013:IBW983023 ILS983013:ILS983023 IVO983013:IVO983023 JFK983013:JFK983023 JPG983013:JPG983023 JZC983013:JZC983023 KIY983013:KIY983023 KSU983013:KSU983023 LCQ983013:LCQ983023 LMM983013:LMM983023 LWI983013:LWI983023 MGE983013:MGE983023 MQA983013:MQA983023 MZW983013:MZW983023 NJS983013:NJS983023 NTO983013:NTO983023 ODK983013:ODK983023 ONG983013:ONG983023 OXC983013:OXC983023 PGY983013:PGY983023 PQU983013:PQU983023 QAQ983013:QAQ983023 QKM983013:QKM983023 QUI983013:QUI983023 REE983013:REE983023 ROA983013:ROA983023 RXW983013:RXW983023 SHS983013:SHS983023 SRO983013:SRO983023 TBK983013:TBK983023 TLG983013:TLG983023 TVC983013:TVC983023 UEY983013:UEY983023 UOU983013:UOU983023 UYQ983013:UYQ983023 VIM983013:VIM983023 VSI983013:VSI983023 WCE983013:WCE983023 WMA983013:WMA983023 WVK7:WVK9 WLO7:WLO9 WBS7:WBS9 VRW7:VRW9 VIA7:VIA9 UYE7:UYE9 UOI7:UOI9 UEM7:UEM9 TUQ7:TUQ9 TKU7:TKU9 TAY7:TAY9 SRC7:SRC9 SHG7:SHG9 RXK7:RXK9 RNO7:RNO9 RDS7:RDS9 QTW7:QTW9 QKA7:QKA9 QAE7:QAE9 PQI7:PQI9 PGM7:PGM9 OWQ7:OWQ9 OMU7:OMU9 OCY7:OCY9 NTC7:NTC9 NJG7:NJG9 MZK7:MZK9 MPO7:MPO9 MFS7:MFS9 LVW7:LVW9 LMA7:LMA9 LCE7:LCE9 KSI7:KSI9 KIM7:KIM9 JYQ7:JYQ9 JOU7:JOU9 JEY7:JEY9 IVC7:IVC9 ILG7:ILG9 IBK7:IBK9 HRO7:HRO9 HHS7:HHS9 GXW7:GXW9 GOA7:GOA9 GEE7:GEE9 FUI7:FUI9 FKM7:FKM9 FAQ7:FAQ9 EQU7:EQU9 EGY7:EGY9 DXC7:DXC9 DNG7:DNG9 DDK7:DDK9 CTO7:CTO9 CJS7:CJS9 BZW7:BZW9 BQA7:BQA9 BGE7:BGE9 AWI7:AWI9 AMM7:AMM9 ACQ7:ACQ9 SU7:SU9 IY7:IY9 IY12" xr:uid="{8D486BA0-6CFB-407B-8E15-5CC63E115790}">
      <formula1>$N$23:$N$368</formula1>
    </dataValidation>
    <dataValidation type="list" showInputMessage="1" showErrorMessage="1" sqref="M65533:M65543 WMB983013:WMB983023 WCF983013:WCF983023 VSJ983013:VSJ983023 VIN983013:VIN983023 UYR983013:UYR983023 UOV983013:UOV983023 UEZ983013:UEZ983023 TVD983013:TVD983023 TLH983013:TLH983023 TBL983013:TBL983023 SRP983013:SRP983023 SHT983013:SHT983023 RXX983013:RXX983023 ROB983013:ROB983023 REF983013:REF983023 QUJ983013:QUJ983023 QKN983013:QKN983023 QAR983013:QAR983023 PQV983013:PQV983023 PGZ983013:PGZ983023 OXD983013:OXD983023 ONH983013:ONH983023 ODL983013:ODL983023 NTP983013:NTP983023 NJT983013:NJT983023 MZX983013:MZX983023 MQB983013:MQB983023 MGF983013:MGF983023 LWJ983013:LWJ983023 LMN983013:LMN983023 LCR983013:LCR983023 KSV983013:KSV983023 KIZ983013:KIZ983023 JZD983013:JZD983023 JPH983013:JPH983023 JFL983013:JFL983023 IVP983013:IVP983023 ILT983013:ILT983023 IBX983013:IBX983023 HSB983013:HSB983023 HIF983013:HIF983023 GYJ983013:GYJ983023 GON983013:GON983023 GER983013:GER983023 FUV983013:FUV983023 FKZ983013:FKZ983023 FBD983013:FBD983023 ERH983013:ERH983023 EHL983013:EHL983023 DXP983013:DXP983023 DNT983013:DNT983023 DDX983013:DDX983023 CUB983013:CUB983023 CKF983013:CKF983023 CAJ983013:CAJ983023 BQN983013:BQN983023 BGR983013:BGR983023 AWV983013:AWV983023 AMZ983013:AMZ983023 ADD983013:ADD983023 TH983013:TH983023 JL983013:JL983023 M983037:M983047 WVX917477:WVX917487 WMB917477:WMB917487 WCF917477:WCF917487 VSJ917477:VSJ917487 VIN917477:VIN917487 UYR917477:UYR917487 UOV917477:UOV917487 UEZ917477:UEZ917487 TVD917477:TVD917487 TLH917477:TLH917487 TBL917477:TBL917487 SRP917477:SRP917487 SHT917477:SHT917487 RXX917477:RXX917487 ROB917477:ROB917487 REF917477:REF917487 QUJ917477:QUJ917487 QKN917477:QKN917487 QAR917477:QAR917487 PQV917477:PQV917487 PGZ917477:PGZ917487 OXD917477:OXD917487 ONH917477:ONH917487 ODL917477:ODL917487 NTP917477:NTP917487 NJT917477:NJT917487 MZX917477:MZX917487 MQB917477:MQB917487 MGF917477:MGF917487 LWJ917477:LWJ917487 LMN917477:LMN917487 LCR917477:LCR917487 KSV917477:KSV917487 KIZ917477:KIZ917487 JZD917477:JZD917487 JPH917477:JPH917487 JFL917477:JFL917487 IVP917477:IVP917487 ILT917477:ILT917487 IBX917477:IBX917487 HSB917477:HSB917487 HIF917477:HIF917487 GYJ917477:GYJ917487 GON917477:GON917487 GER917477:GER917487 FUV917477:FUV917487 FKZ917477:FKZ917487 FBD917477:FBD917487 ERH917477:ERH917487 EHL917477:EHL917487 DXP917477:DXP917487 DNT917477:DNT917487 DDX917477:DDX917487 CUB917477:CUB917487 CKF917477:CKF917487 CAJ917477:CAJ917487 BQN917477:BQN917487 BGR917477:BGR917487 AWV917477:AWV917487 AMZ917477:AMZ917487 ADD917477:ADD917487 TH917477:TH917487 JL917477:JL917487 M917501:M917511 WVX851941:WVX851951 WMB851941:WMB851951 WCF851941:WCF851951 VSJ851941:VSJ851951 VIN851941:VIN851951 UYR851941:UYR851951 UOV851941:UOV851951 UEZ851941:UEZ851951 TVD851941:TVD851951 TLH851941:TLH851951 TBL851941:TBL851951 SRP851941:SRP851951 SHT851941:SHT851951 RXX851941:RXX851951 ROB851941:ROB851951 REF851941:REF851951 QUJ851941:QUJ851951 QKN851941:QKN851951 QAR851941:QAR851951 PQV851941:PQV851951 PGZ851941:PGZ851951 OXD851941:OXD851951 ONH851941:ONH851951 ODL851941:ODL851951 NTP851941:NTP851951 NJT851941:NJT851951 MZX851941:MZX851951 MQB851941:MQB851951 MGF851941:MGF851951 LWJ851941:LWJ851951 LMN851941:LMN851951 LCR851941:LCR851951 KSV851941:KSV851951 KIZ851941:KIZ851951 JZD851941:JZD851951 JPH851941:JPH851951 JFL851941:JFL851951 IVP851941:IVP851951 ILT851941:ILT851951 IBX851941:IBX851951 HSB851941:HSB851951 HIF851941:HIF851951 GYJ851941:GYJ851951 GON851941:GON851951 GER851941:GER851951 FUV851941:FUV851951 FKZ851941:FKZ851951 FBD851941:FBD851951 ERH851941:ERH851951 EHL851941:EHL851951 DXP851941:DXP851951 DNT851941:DNT851951 DDX851941:DDX851951 CUB851941:CUB851951 CKF851941:CKF851951 CAJ851941:CAJ851951 BQN851941:BQN851951 BGR851941:BGR851951 AWV851941:AWV851951 AMZ851941:AMZ851951 ADD851941:ADD851951 TH851941:TH851951 JL851941:JL851951 M851965:M851975 WVX786405:WVX786415 WMB786405:WMB786415 WCF786405:WCF786415 VSJ786405:VSJ786415 VIN786405:VIN786415 UYR786405:UYR786415 UOV786405:UOV786415 UEZ786405:UEZ786415 TVD786405:TVD786415 TLH786405:TLH786415 TBL786405:TBL786415 SRP786405:SRP786415 SHT786405:SHT786415 RXX786405:RXX786415 ROB786405:ROB786415 REF786405:REF786415 QUJ786405:QUJ786415 QKN786405:QKN786415 QAR786405:QAR786415 PQV786405:PQV786415 PGZ786405:PGZ786415 OXD786405:OXD786415 ONH786405:ONH786415 ODL786405:ODL786415 NTP786405:NTP786415 NJT786405:NJT786415 MZX786405:MZX786415 MQB786405:MQB786415 MGF786405:MGF786415 LWJ786405:LWJ786415 LMN786405:LMN786415 LCR786405:LCR786415 KSV786405:KSV786415 KIZ786405:KIZ786415 JZD786405:JZD786415 JPH786405:JPH786415 JFL786405:JFL786415 IVP786405:IVP786415 ILT786405:ILT786415 IBX786405:IBX786415 HSB786405:HSB786415 HIF786405:HIF786415 GYJ786405:GYJ786415 GON786405:GON786415 GER786405:GER786415 FUV786405:FUV786415 FKZ786405:FKZ786415 FBD786405:FBD786415 ERH786405:ERH786415 EHL786405:EHL786415 DXP786405:DXP786415 DNT786405:DNT786415 DDX786405:DDX786415 CUB786405:CUB786415 CKF786405:CKF786415 CAJ786405:CAJ786415 BQN786405:BQN786415 BGR786405:BGR786415 AWV786405:AWV786415 AMZ786405:AMZ786415 ADD786405:ADD786415 TH786405:TH786415 JL786405:JL786415 M786429:M786439 WVX720869:WVX720879 WMB720869:WMB720879 WCF720869:WCF720879 VSJ720869:VSJ720879 VIN720869:VIN720879 UYR720869:UYR720879 UOV720869:UOV720879 UEZ720869:UEZ720879 TVD720869:TVD720879 TLH720869:TLH720879 TBL720869:TBL720879 SRP720869:SRP720879 SHT720869:SHT720879 RXX720869:RXX720879 ROB720869:ROB720879 REF720869:REF720879 QUJ720869:QUJ720879 QKN720869:QKN720879 QAR720869:QAR720879 PQV720869:PQV720879 PGZ720869:PGZ720879 OXD720869:OXD720879 ONH720869:ONH720879 ODL720869:ODL720879 NTP720869:NTP720879 NJT720869:NJT720879 MZX720869:MZX720879 MQB720869:MQB720879 MGF720869:MGF720879 LWJ720869:LWJ720879 LMN720869:LMN720879 LCR720869:LCR720879 KSV720869:KSV720879 KIZ720869:KIZ720879 JZD720869:JZD720879 JPH720869:JPH720879 JFL720869:JFL720879 IVP720869:IVP720879 ILT720869:ILT720879 IBX720869:IBX720879 HSB720869:HSB720879 HIF720869:HIF720879 GYJ720869:GYJ720879 GON720869:GON720879 GER720869:GER720879 FUV720869:FUV720879 FKZ720869:FKZ720879 FBD720869:FBD720879 ERH720869:ERH720879 EHL720869:EHL720879 DXP720869:DXP720879 DNT720869:DNT720879 DDX720869:DDX720879 CUB720869:CUB720879 CKF720869:CKF720879 CAJ720869:CAJ720879 BQN720869:BQN720879 BGR720869:BGR720879 AWV720869:AWV720879 AMZ720869:AMZ720879 ADD720869:ADD720879 TH720869:TH720879 JL720869:JL720879 M720893:M720903 WVX655333:WVX655343 WMB655333:WMB655343 WCF655333:WCF655343 VSJ655333:VSJ655343 VIN655333:VIN655343 UYR655333:UYR655343 UOV655333:UOV655343 UEZ655333:UEZ655343 TVD655333:TVD655343 TLH655333:TLH655343 TBL655333:TBL655343 SRP655333:SRP655343 SHT655333:SHT655343 RXX655333:RXX655343 ROB655333:ROB655343 REF655333:REF655343 QUJ655333:QUJ655343 QKN655333:QKN655343 QAR655333:QAR655343 PQV655333:PQV655343 PGZ655333:PGZ655343 OXD655333:OXD655343 ONH655333:ONH655343 ODL655333:ODL655343 NTP655333:NTP655343 NJT655333:NJT655343 MZX655333:MZX655343 MQB655333:MQB655343 MGF655333:MGF655343 LWJ655333:LWJ655343 LMN655333:LMN655343 LCR655333:LCR655343 KSV655333:KSV655343 KIZ655333:KIZ655343 JZD655333:JZD655343 JPH655333:JPH655343 JFL655333:JFL655343 IVP655333:IVP655343 ILT655333:ILT655343 IBX655333:IBX655343 HSB655333:HSB655343 HIF655333:HIF655343 GYJ655333:GYJ655343 GON655333:GON655343 GER655333:GER655343 FUV655333:FUV655343 FKZ655333:FKZ655343 FBD655333:FBD655343 ERH655333:ERH655343 EHL655333:EHL655343 DXP655333:DXP655343 DNT655333:DNT655343 DDX655333:DDX655343 CUB655333:CUB655343 CKF655333:CKF655343 CAJ655333:CAJ655343 BQN655333:BQN655343 BGR655333:BGR655343 AWV655333:AWV655343 AMZ655333:AMZ655343 ADD655333:ADD655343 TH655333:TH655343 JL655333:JL655343 M655357:M655367 WVX589797:WVX589807 WMB589797:WMB589807 WCF589797:WCF589807 VSJ589797:VSJ589807 VIN589797:VIN589807 UYR589797:UYR589807 UOV589797:UOV589807 UEZ589797:UEZ589807 TVD589797:TVD589807 TLH589797:TLH589807 TBL589797:TBL589807 SRP589797:SRP589807 SHT589797:SHT589807 RXX589797:RXX589807 ROB589797:ROB589807 REF589797:REF589807 QUJ589797:QUJ589807 QKN589797:QKN589807 QAR589797:QAR589807 PQV589797:PQV589807 PGZ589797:PGZ589807 OXD589797:OXD589807 ONH589797:ONH589807 ODL589797:ODL589807 NTP589797:NTP589807 NJT589797:NJT589807 MZX589797:MZX589807 MQB589797:MQB589807 MGF589797:MGF589807 LWJ589797:LWJ589807 LMN589797:LMN589807 LCR589797:LCR589807 KSV589797:KSV589807 KIZ589797:KIZ589807 JZD589797:JZD589807 JPH589797:JPH589807 JFL589797:JFL589807 IVP589797:IVP589807 ILT589797:ILT589807 IBX589797:IBX589807 HSB589797:HSB589807 HIF589797:HIF589807 GYJ589797:GYJ589807 GON589797:GON589807 GER589797:GER589807 FUV589797:FUV589807 FKZ589797:FKZ589807 FBD589797:FBD589807 ERH589797:ERH589807 EHL589797:EHL589807 DXP589797:DXP589807 DNT589797:DNT589807 DDX589797:DDX589807 CUB589797:CUB589807 CKF589797:CKF589807 CAJ589797:CAJ589807 BQN589797:BQN589807 BGR589797:BGR589807 AWV589797:AWV589807 AMZ589797:AMZ589807 ADD589797:ADD589807 TH589797:TH589807 JL589797:JL589807 M589821:M589831 WVX524261:WVX524271 WMB524261:WMB524271 WCF524261:WCF524271 VSJ524261:VSJ524271 VIN524261:VIN524271 UYR524261:UYR524271 UOV524261:UOV524271 UEZ524261:UEZ524271 TVD524261:TVD524271 TLH524261:TLH524271 TBL524261:TBL524271 SRP524261:SRP524271 SHT524261:SHT524271 RXX524261:RXX524271 ROB524261:ROB524271 REF524261:REF524271 QUJ524261:QUJ524271 QKN524261:QKN524271 QAR524261:QAR524271 PQV524261:PQV524271 PGZ524261:PGZ524271 OXD524261:OXD524271 ONH524261:ONH524271 ODL524261:ODL524271 NTP524261:NTP524271 NJT524261:NJT524271 MZX524261:MZX524271 MQB524261:MQB524271 MGF524261:MGF524271 LWJ524261:LWJ524271 LMN524261:LMN524271 LCR524261:LCR524271 KSV524261:KSV524271 KIZ524261:KIZ524271 JZD524261:JZD524271 JPH524261:JPH524271 JFL524261:JFL524271 IVP524261:IVP524271 ILT524261:ILT524271 IBX524261:IBX524271 HSB524261:HSB524271 HIF524261:HIF524271 GYJ524261:GYJ524271 GON524261:GON524271 GER524261:GER524271 FUV524261:FUV524271 FKZ524261:FKZ524271 FBD524261:FBD524271 ERH524261:ERH524271 EHL524261:EHL524271 DXP524261:DXP524271 DNT524261:DNT524271 DDX524261:DDX524271 CUB524261:CUB524271 CKF524261:CKF524271 CAJ524261:CAJ524271 BQN524261:BQN524271 BGR524261:BGR524271 AWV524261:AWV524271 AMZ524261:AMZ524271 ADD524261:ADD524271 TH524261:TH524271 JL524261:JL524271 M524285:M524295 WVX458725:WVX458735 WMB458725:WMB458735 WCF458725:WCF458735 VSJ458725:VSJ458735 VIN458725:VIN458735 UYR458725:UYR458735 UOV458725:UOV458735 UEZ458725:UEZ458735 TVD458725:TVD458735 TLH458725:TLH458735 TBL458725:TBL458735 SRP458725:SRP458735 SHT458725:SHT458735 RXX458725:RXX458735 ROB458725:ROB458735 REF458725:REF458735 QUJ458725:QUJ458735 QKN458725:QKN458735 QAR458725:QAR458735 PQV458725:PQV458735 PGZ458725:PGZ458735 OXD458725:OXD458735 ONH458725:ONH458735 ODL458725:ODL458735 NTP458725:NTP458735 NJT458725:NJT458735 MZX458725:MZX458735 MQB458725:MQB458735 MGF458725:MGF458735 LWJ458725:LWJ458735 LMN458725:LMN458735 LCR458725:LCR458735 KSV458725:KSV458735 KIZ458725:KIZ458735 JZD458725:JZD458735 JPH458725:JPH458735 JFL458725:JFL458735 IVP458725:IVP458735 ILT458725:ILT458735 IBX458725:IBX458735 HSB458725:HSB458735 HIF458725:HIF458735 GYJ458725:GYJ458735 GON458725:GON458735 GER458725:GER458735 FUV458725:FUV458735 FKZ458725:FKZ458735 FBD458725:FBD458735 ERH458725:ERH458735 EHL458725:EHL458735 DXP458725:DXP458735 DNT458725:DNT458735 DDX458725:DDX458735 CUB458725:CUB458735 CKF458725:CKF458735 CAJ458725:CAJ458735 BQN458725:BQN458735 BGR458725:BGR458735 AWV458725:AWV458735 AMZ458725:AMZ458735 ADD458725:ADD458735 TH458725:TH458735 JL458725:JL458735 M458749:M458759 WVX393189:WVX393199 WMB393189:WMB393199 WCF393189:WCF393199 VSJ393189:VSJ393199 VIN393189:VIN393199 UYR393189:UYR393199 UOV393189:UOV393199 UEZ393189:UEZ393199 TVD393189:TVD393199 TLH393189:TLH393199 TBL393189:TBL393199 SRP393189:SRP393199 SHT393189:SHT393199 RXX393189:RXX393199 ROB393189:ROB393199 REF393189:REF393199 QUJ393189:QUJ393199 QKN393189:QKN393199 QAR393189:QAR393199 PQV393189:PQV393199 PGZ393189:PGZ393199 OXD393189:OXD393199 ONH393189:ONH393199 ODL393189:ODL393199 NTP393189:NTP393199 NJT393189:NJT393199 MZX393189:MZX393199 MQB393189:MQB393199 MGF393189:MGF393199 LWJ393189:LWJ393199 LMN393189:LMN393199 LCR393189:LCR393199 KSV393189:KSV393199 KIZ393189:KIZ393199 JZD393189:JZD393199 JPH393189:JPH393199 JFL393189:JFL393199 IVP393189:IVP393199 ILT393189:ILT393199 IBX393189:IBX393199 HSB393189:HSB393199 HIF393189:HIF393199 GYJ393189:GYJ393199 GON393189:GON393199 GER393189:GER393199 FUV393189:FUV393199 FKZ393189:FKZ393199 FBD393189:FBD393199 ERH393189:ERH393199 EHL393189:EHL393199 DXP393189:DXP393199 DNT393189:DNT393199 DDX393189:DDX393199 CUB393189:CUB393199 CKF393189:CKF393199 CAJ393189:CAJ393199 BQN393189:BQN393199 BGR393189:BGR393199 AWV393189:AWV393199 AMZ393189:AMZ393199 ADD393189:ADD393199 TH393189:TH393199 JL393189:JL393199 M393213:M393223 WVX327653:WVX327663 WMB327653:WMB327663 WCF327653:WCF327663 VSJ327653:VSJ327663 VIN327653:VIN327663 UYR327653:UYR327663 UOV327653:UOV327663 UEZ327653:UEZ327663 TVD327653:TVD327663 TLH327653:TLH327663 TBL327653:TBL327663 SRP327653:SRP327663 SHT327653:SHT327663 RXX327653:RXX327663 ROB327653:ROB327663 REF327653:REF327663 QUJ327653:QUJ327663 QKN327653:QKN327663 QAR327653:QAR327663 PQV327653:PQV327663 PGZ327653:PGZ327663 OXD327653:OXD327663 ONH327653:ONH327663 ODL327653:ODL327663 NTP327653:NTP327663 NJT327653:NJT327663 MZX327653:MZX327663 MQB327653:MQB327663 MGF327653:MGF327663 LWJ327653:LWJ327663 LMN327653:LMN327663 LCR327653:LCR327663 KSV327653:KSV327663 KIZ327653:KIZ327663 JZD327653:JZD327663 JPH327653:JPH327663 JFL327653:JFL327663 IVP327653:IVP327663 ILT327653:ILT327663 IBX327653:IBX327663 HSB327653:HSB327663 HIF327653:HIF327663 GYJ327653:GYJ327663 GON327653:GON327663 GER327653:GER327663 FUV327653:FUV327663 FKZ327653:FKZ327663 FBD327653:FBD327663 ERH327653:ERH327663 EHL327653:EHL327663 DXP327653:DXP327663 DNT327653:DNT327663 DDX327653:DDX327663 CUB327653:CUB327663 CKF327653:CKF327663 CAJ327653:CAJ327663 BQN327653:BQN327663 BGR327653:BGR327663 AWV327653:AWV327663 AMZ327653:AMZ327663 ADD327653:ADD327663 TH327653:TH327663 JL327653:JL327663 M327677:M327687 WVX262117:WVX262127 WMB262117:WMB262127 WCF262117:WCF262127 VSJ262117:VSJ262127 VIN262117:VIN262127 UYR262117:UYR262127 UOV262117:UOV262127 UEZ262117:UEZ262127 TVD262117:TVD262127 TLH262117:TLH262127 TBL262117:TBL262127 SRP262117:SRP262127 SHT262117:SHT262127 RXX262117:RXX262127 ROB262117:ROB262127 REF262117:REF262127 QUJ262117:QUJ262127 QKN262117:QKN262127 QAR262117:QAR262127 PQV262117:PQV262127 PGZ262117:PGZ262127 OXD262117:OXD262127 ONH262117:ONH262127 ODL262117:ODL262127 NTP262117:NTP262127 NJT262117:NJT262127 MZX262117:MZX262127 MQB262117:MQB262127 MGF262117:MGF262127 LWJ262117:LWJ262127 LMN262117:LMN262127 LCR262117:LCR262127 KSV262117:KSV262127 KIZ262117:KIZ262127 JZD262117:JZD262127 JPH262117:JPH262127 JFL262117:JFL262127 IVP262117:IVP262127 ILT262117:ILT262127 IBX262117:IBX262127 HSB262117:HSB262127 HIF262117:HIF262127 GYJ262117:GYJ262127 GON262117:GON262127 GER262117:GER262127 FUV262117:FUV262127 FKZ262117:FKZ262127 FBD262117:FBD262127 ERH262117:ERH262127 EHL262117:EHL262127 DXP262117:DXP262127 DNT262117:DNT262127 DDX262117:DDX262127 CUB262117:CUB262127 CKF262117:CKF262127 CAJ262117:CAJ262127 BQN262117:BQN262127 BGR262117:BGR262127 AWV262117:AWV262127 AMZ262117:AMZ262127 ADD262117:ADD262127 TH262117:TH262127 JL262117:JL262127 M262141:M262151 WVX196581:WVX196591 WMB196581:WMB196591 WCF196581:WCF196591 VSJ196581:VSJ196591 VIN196581:VIN196591 UYR196581:UYR196591 UOV196581:UOV196591 UEZ196581:UEZ196591 TVD196581:TVD196591 TLH196581:TLH196591 TBL196581:TBL196591 SRP196581:SRP196591 SHT196581:SHT196591 RXX196581:RXX196591 ROB196581:ROB196591 REF196581:REF196591 QUJ196581:QUJ196591 QKN196581:QKN196591 QAR196581:QAR196591 PQV196581:PQV196591 PGZ196581:PGZ196591 OXD196581:OXD196591 ONH196581:ONH196591 ODL196581:ODL196591 NTP196581:NTP196591 NJT196581:NJT196591 MZX196581:MZX196591 MQB196581:MQB196591 MGF196581:MGF196591 LWJ196581:LWJ196591 LMN196581:LMN196591 LCR196581:LCR196591 KSV196581:KSV196591 KIZ196581:KIZ196591 JZD196581:JZD196591 JPH196581:JPH196591 JFL196581:JFL196591 IVP196581:IVP196591 ILT196581:ILT196591 IBX196581:IBX196591 HSB196581:HSB196591 HIF196581:HIF196591 GYJ196581:GYJ196591 GON196581:GON196591 GER196581:GER196591 FUV196581:FUV196591 FKZ196581:FKZ196591 FBD196581:FBD196591 ERH196581:ERH196591 EHL196581:EHL196591 DXP196581:DXP196591 DNT196581:DNT196591 DDX196581:DDX196591 CUB196581:CUB196591 CKF196581:CKF196591 CAJ196581:CAJ196591 BQN196581:BQN196591 BGR196581:BGR196591 AWV196581:AWV196591 AMZ196581:AMZ196591 ADD196581:ADD196591 TH196581:TH196591 JL196581:JL196591 M196605:M196615 WVX131045:WVX131055 WMB131045:WMB131055 WCF131045:WCF131055 VSJ131045:VSJ131055 VIN131045:VIN131055 UYR131045:UYR131055 UOV131045:UOV131055 UEZ131045:UEZ131055 TVD131045:TVD131055 TLH131045:TLH131055 TBL131045:TBL131055 SRP131045:SRP131055 SHT131045:SHT131055 RXX131045:RXX131055 ROB131045:ROB131055 REF131045:REF131055 QUJ131045:QUJ131055 QKN131045:QKN131055 QAR131045:QAR131055 PQV131045:PQV131055 PGZ131045:PGZ131055 OXD131045:OXD131055 ONH131045:ONH131055 ODL131045:ODL131055 NTP131045:NTP131055 NJT131045:NJT131055 MZX131045:MZX131055 MQB131045:MQB131055 MGF131045:MGF131055 LWJ131045:LWJ131055 LMN131045:LMN131055 LCR131045:LCR131055 KSV131045:KSV131055 KIZ131045:KIZ131055 JZD131045:JZD131055 JPH131045:JPH131055 JFL131045:JFL131055 IVP131045:IVP131055 ILT131045:ILT131055 IBX131045:IBX131055 HSB131045:HSB131055 HIF131045:HIF131055 GYJ131045:GYJ131055 GON131045:GON131055 GER131045:GER131055 FUV131045:FUV131055 FKZ131045:FKZ131055 FBD131045:FBD131055 ERH131045:ERH131055 EHL131045:EHL131055 DXP131045:DXP131055 DNT131045:DNT131055 DDX131045:DDX131055 CUB131045:CUB131055 CKF131045:CKF131055 CAJ131045:CAJ131055 BQN131045:BQN131055 BGR131045:BGR131055 AWV131045:AWV131055 AMZ131045:AMZ131055 ADD131045:ADD131055 TH131045:TH131055 JL131045:JL131055 M131069:M131079 WVX65509:WVX65519 WMB65509:WMB65519 WCF65509:WCF65519 VSJ65509:VSJ65519 VIN65509:VIN65519 UYR65509:UYR65519 UOV65509:UOV65519 UEZ65509:UEZ65519 TVD65509:TVD65519 TLH65509:TLH65519 TBL65509:TBL65519 SRP65509:SRP65519 SHT65509:SHT65519 RXX65509:RXX65519 ROB65509:ROB65519 REF65509:REF65519 QUJ65509:QUJ65519 QKN65509:QKN65519 QAR65509:QAR65519 PQV65509:PQV65519 PGZ65509:PGZ65519 OXD65509:OXD65519 ONH65509:ONH65519 ODL65509:ODL65519 NTP65509:NTP65519 NJT65509:NJT65519 MZX65509:MZX65519 MQB65509:MQB65519 MGF65509:MGF65519 LWJ65509:LWJ65519 LMN65509:LMN65519 LCR65509:LCR65519 KSV65509:KSV65519 KIZ65509:KIZ65519 JZD65509:JZD65519 JPH65509:JPH65519 JFL65509:JFL65519 IVP65509:IVP65519 ILT65509:ILT65519 IBX65509:IBX65519 HSB65509:HSB65519 HIF65509:HIF65519 GYJ65509:GYJ65519 GON65509:GON65519 GER65509:GER65519 FUV65509:FUV65519 FKZ65509:FKZ65519 FBD65509:FBD65519 ERH65509:ERH65519 EHL65509:EHL65519 DXP65509:DXP65519 DNT65509:DNT65519 DDX65509:DDX65519 CUB65509:CUB65519 CKF65509:CKF65519 CAJ65509:CAJ65519 BQN65509:BQN65519 BGR65509:BGR65519 AWV65509:AWV65519 AMZ65509:AMZ65519 ADD65509:ADD65519 TH65509:TH65519 JL65509:JL65519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WVX983013:WVX983023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WVL12" xr:uid="{35F98988-EBBB-40DE-BCDE-A2EB6FB1BA1B}">
      <formula1>$M$23:$M$77</formula1>
    </dataValidation>
    <dataValidation type="list" showInputMessage="1" showErrorMessage="1" sqref="WVY983013:WVY983023 JA12 WVM12 WMC983013:WMC983023 WCG983013:WCG983023 VSK983013:VSK983023 VIO983013:VIO983023 UYS983013:UYS983023 UOW983013:UOW983023 UFA983013:UFA983023 TVE983013:TVE983023 TLI983013:TLI983023 TBM983013:TBM983023 SRQ983013:SRQ983023 SHU983013:SHU983023 RXY983013:RXY983023 ROC983013:ROC983023 REG983013:REG983023 QUK983013:QUK983023 QKO983013:QKO983023 QAS983013:QAS983023 PQW983013:PQW983023 PHA983013:PHA983023 OXE983013:OXE983023 ONI983013:ONI983023 ODM983013:ODM983023 NTQ983013:NTQ983023 NJU983013:NJU983023 MZY983013:MZY983023 MQC983013:MQC983023 MGG983013:MGG983023 LWK983013:LWK983023 LMO983013:LMO983023 LCS983013:LCS983023 KSW983013:KSW983023 KJA983013:KJA983023 JZE983013:JZE983023 JPI983013:JPI983023 JFM983013:JFM983023 IVQ983013:IVQ983023 ILU983013:ILU983023 IBY983013:IBY983023 HSC983013:HSC983023 HIG983013:HIG983023 GYK983013:GYK983023 GOO983013:GOO983023 GES983013:GES983023 FUW983013:FUW983023 FLA983013:FLA983023 FBE983013:FBE983023 ERI983013:ERI983023 EHM983013:EHM983023 DXQ983013:DXQ983023 DNU983013:DNU983023 DDY983013:DDY983023 CUC983013:CUC983023 CKG983013:CKG983023 CAK983013:CAK983023 BQO983013:BQO983023 BGS983013:BGS983023 AWW983013:AWW983023 ANA983013:ANA983023 ADE983013:ADE983023 TI983013:TI983023 JM983013:JM983023 N983036:N983046 WVY917477:WVY917487 WMC917477:WMC917487 WCG917477:WCG917487 VSK917477:VSK917487 VIO917477:VIO917487 UYS917477:UYS917487 UOW917477:UOW917487 UFA917477:UFA917487 TVE917477:TVE917487 TLI917477:TLI917487 TBM917477:TBM917487 SRQ917477:SRQ917487 SHU917477:SHU917487 RXY917477:RXY917487 ROC917477:ROC917487 REG917477:REG917487 QUK917477:QUK917487 QKO917477:QKO917487 QAS917477:QAS917487 PQW917477:PQW917487 PHA917477:PHA917487 OXE917477:OXE917487 ONI917477:ONI917487 ODM917477:ODM917487 NTQ917477:NTQ917487 NJU917477:NJU917487 MZY917477:MZY917487 MQC917477:MQC917487 MGG917477:MGG917487 LWK917477:LWK917487 LMO917477:LMO917487 LCS917477:LCS917487 KSW917477:KSW917487 KJA917477:KJA917487 JZE917477:JZE917487 JPI917477:JPI917487 JFM917477:JFM917487 IVQ917477:IVQ917487 ILU917477:ILU917487 IBY917477:IBY917487 HSC917477:HSC917487 HIG917477:HIG917487 GYK917477:GYK917487 GOO917477:GOO917487 GES917477:GES917487 FUW917477:FUW917487 FLA917477:FLA917487 FBE917477:FBE917487 ERI917477:ERI917487 EHM917477:EHM917487 DXQ917477:DXQ917487 DNU917477:DNU917487 DDY917477:DDY917487 CUC917477:CUC917487 CKG917477:CKG917487 CAK917477:CAK917487 BQO917477:BQO917487 BGS917477:BGS917487 AWW917477:AWW917487 ANA917477:ANA917487 ADE917477:ADE917487 TI917477:TI917487 JM917477:JM917487 N917500:N917510 WVY851941:WVY851951 WMC851941:WMC851951 WCG851941:WCG851951 VSK851941:VSK851951 VIO851941:VIO851951 UYS851941:UYS851951 UOW851941:UOW851951 UFA851941:UFA851951 TVE851941:TVE851951 TLI851941:TLI851951 TBM851941:TBM851951 SRQ851941:SRQ851951 SHU851941:SHU851951 RXY851941:RXY851951 ROC851941:ROC851951 REG851941:REG851951 QUK851941:QUK851951 QKO851941:QKO851951 QAS851941:QAS851951 PQW851941:PQW851951 PHA851941:PHA851951 OXE851941:OXE851951 ONI851941:ONI851951 ODM851941:ODM851951 NTQ851941:NTQ851951 NJU851941:NJU851951 MZY851941:MZY851951 MQC851941:MQC851951 MGG851941:MGG851951 LWK851941:LWK851951 LMO851941:LMO851951 LCS851941:LCS851951 KSW851941:KSW851951 KJA851941:KJA851951 JZE851941:JZE851951 JPI851941:JPI851951 JFM851941:JFM851951 IVQ851941:IVQ851951 ILU851941:ILU851951 IBY851941:IBY851951 HSC851941:HSC851951 HIG851941:HIG851951 GYK851941:GYK851951 GOO851941:GOO851951 GES851941:GES851951 FUW851941:FUW851951 FLA851941:FLA851951 FBE851941:FBE851951 ERI851941:ERI851951 EHM851941:EHM851951 DXQ851941:DXQ851951 DNU851941:DNU851951 DDY851941:DDY851951 CUC851941:CUC851951 CKG851941:CKG851951 CAK851941:CAK851951 BQO851941:BQO851951 BGS851941:BGS851951 AWW851941:AWW851951 ANA851941:ANA851951 ADE851941:ADE851951 TI851941:TI851951 JM851941:JM851951 N851964:N851974 WVY786405:WVY786415 WMC786405:WMC786415 WCG786405:WCG786415 VSK786405:VSK786415 VIO786405:VIO786415 UYS786405:UYS786415 UOW786405:UOW786415 UFA786405:UFA786415 TVE786405:TVE786415 TLI786405:TLI786415 TBM786405:TBM786415 SRQ786405:SRQ786415 SHU786405:SHU786415 RXY786405:RXY786415 ROC786405:ROC786415 REG786405:REG786415 QUK786405:QUK786415 QKO786405:QKO786415 QAS786405:QAS786415 PQW786405:PQW786415 PHA786405:PHA786415 OXE786405:OXE786415 ONI786405:ONI786415 ODM786405:ODM786415 NTQ786405:NTQ786415 NJU786405:NJU786415 MZY786405:MZY786415 MQC786405:MQC786415 MGG786405:MGG786415 LWK786405:LWK786415 LMO786405:LMO786415 LCS786405:LCS786415 KSW786405:KSW786415 KJA786405:KJA786415 JZE786405:JZE786415 JPI786405:JPI786415 JFM786405:JFM786415 IVQ786405:IVQ786415 ILU786405:ILU786415 IBY786405:IBY786415 HSC786405:HSC786415 HIG786405:HIG786415 GYK786405:GYK786415 GOO786405:GOO786415 GES786405:GES786415 FUW786405:FUW786415 FLA786405:FLA786415 FBE786405:FBE786415 ERI786405:ERI786415 EHM786405:EHM786415 DXQ786405:DXQ786415 DNU786405:DNU786415 DDY786405:DDY786415 CUC786405:CUC786415 CKG786405:CKG786415 CAK786405:CAK786415 BQO786405:BQO786415 BGS786405:BGS786415 AWW786405:AWW786415 ANA786405:ANA786415 ADE786405:ADE786415 TI786405:TI786415 JM786405:JM786415 N786428:N786438 WVY720869:WVY720879 WMC720869:WMC720879 WCG720869:WCG720879 VSK720869:VSK720879 VIO720869:VIO720879 UYS720869:UYS720879 UOW720869:UOW720879 UFA720869:UFA720879 TVE720869:TVE720879 TLI720869:TLI720879 TBM720869:TBM720879 SRQ720869:SRQ720879 SHU720869:SHU720879 RXY720869:RXY720879 ROC720869:ROC720879 REG720869:REG720879 QUK720869:QUK720879 QKO720869:QKO720879 QAS720869:QAS720879 PQW720869:PQW720879 PHA720869:PHA720879 OXE720869:OXE720879 ONI720869:ONI720879 ODM720869:ODM720879 NTQ720869:NTQ720879 NJU720869:NJU720879 MZY720869:MZY720879 MQC720869:MQC720879 MGG720869:MGG720879 LWK720869:LWK720879 LMO720869:LMO720879 LCS720869:LCS720879 KSW720869:KSW720879 KJA720869:KJA720879 JZE720869:JZE720879 JPI720869:JPI720879 JFM720869:JFM720879 IVQ720869:IVQ720879 ILU720869:ILU720879 IBY720869:IBY720879 HSC720869:HSC720879 HIG720869:HIG720879 GYK720869:GYK720879 GOO720869:GOO720879 GES720869:GES720879 FUW720869:FUW720879 FLA720869:FLA720879 FBE720869:FBE720879 ERI720869:ERI720879 EHM720869:EHM720879 DXQ720869:DXQ720879 DNU720869:DNU720879 DDY720869:DDY720879 CUC720869:CUC720879 CKG720869:CKG720879 CAK720869:CAK720879 BQO720869:BQO720879 BGS720869:BGS720879 AWW720869:AWW720879 ANA720869:ANA720879 ADE720869:ADE720879 TI720869:TI720879 JM720869:JM720879 N720892:N720902 WVY655333:WVY655343 WMC655333:WMC655343 WCG655333:WCG655343 VSK655333:VSK655343 VIO655333:VIO655343 UYS655333:UYS655343 UOW655333:UOW655343 UFA655333:UFA655343 TVE655333:TVE655343 TLI655333:TLI655343 TBM655333:TBM655343 SRQ655333:SRQ655343 SHU655333:SHU655343 RXY655333:RXY655343 ROC655333:ROC655343 REG655333:REG655343 QUK655333:QUK655343 QKO655333:QKO655343 QAS655333:QAS655343 PQW655333:PQW655343 PHA655333:PHA655343 OXE655333:OXE655343 ONI655333:ONI655343 ODM655333:ODM655343 NTQ655333:NTQ655343 NJU655333:NJU655343 MZY655333:MZY655343 MQC655333:MQC655343 MGG655333:MGG655343 LWK655333:LWK655343 LMO655333:LMO655343 LCS655333:LCS655343 KSW655333:KSW655343 KJA655333:KJA655343 JZE655333:JZE655343 JPI655333:JPI655343 JFM655333:JFM655343 IVQ655333:IVQ655343 ILU655333:ILU655343 IBY655333:IBY655343 HSC655333:HSC655343 HIG655333:HIG655343 GYK655333:GYK655343 GOO655333:GOO655343 GES655333:GES655343 FUW655333:FUW655343 FLA655333:FLA655343 FBE655333:FBE655343 ERI655333:ERI655343 EHM655333:EHM655343 DXQ655333:DXQ655343 DNU655333:DNU655343 DDY655333:DDY655343 CUC655333:CUC655343 CKG655333:CKG655343 CAK655333:CAK655343 BQO655333:BQO655343 BGS655333:BGS655343 AWW655333:AWW655343 ANA655333:ANA655343 ADE655333:ADE655343 TI655333:TI655343 JM655333:JM655343 N655356:N655366 WVY589797:WVY589807 WMC589797:WMC589807 WCG589797:WCG589807 VSK589797:VSK589807 VIO589797:VIO589807 UYS589797:UYS589807 UOW589797:UOW589807 UFA589797:UFA589807 TVE589797:TVE589807 TLI589797:TLI589807 TBM589797:TBM589807 SRQ589797:SRQ589807 SHU589797:SHU589807 RXY589797:RXY589807 ROC589797:ROC589807 REG589797:REG589807 QUK589797:QUK589807 QKO589797:QKO589807 QAS589797:QAS589807 PQW589797:PQW589807 PHA589797:PHA589807 OXE589797:OXE589807 ONI589797:ONI589807 ODM589797:ODM589807 NTQ589797:NTQ589807 NJU589797:NJU589807 MZY589797:MZY589807 MQC589797:MQC589807 MGG589797:MGG589807 LWK589797:LWK589807 LMO589797:LMO589807 LCS589797:LCS589807 KSW589797:KSW589807 KJA589797:KJA589807 JZE589797:JZE589807 JPI589797:JPI589807 JFM589797:JFM589807 IVQ589797:IVQ589807 ILU589797:ILU589807 IBY589797:IBY589807 HSC589797:HSC589807 HIG589797:HIG589807 GYK589797:GYK589807 GOO589797:GOO589807 GES589797:GES589807 FUW589797:FUW589807 FLA589797:FLA589807 FBE589797:FBE589807 ERI589797:ERI589807 EHM589797:EHM589807 DXQ589797:DXQ589807 DNU589797:DNU589807 DDY589797:DDY589807 CUC589797:CUC589807 CKG589797:CKG589807 CAK589797:CAK589807 BQO589797:BQO589807 BGS589797:BGS589807 AWW589797:AWW589807 ANA589797:ANA589807 ADE589797:ADE589807 TI589797:TI589807 JM589797:JM589807 N589820:N589830 WVY524261:WVY524271 WMC524261:WMC524271 WCG524261:WCG524271 VSK524261:VSK524271 VIO524261:VIO524271 UYS524261:UYS524271 UOW524261:UOW524271 UFA524261:UFA524271 TVE524261:TVE524271 TLI524261:TLI524271 TBM524261:TBM524271 SRQ524261:SRQ524271 SHU524261:SHU524271 RXY524261:RXY524271 ROC524261:ROC524271 REG524261:REG524271 QUK524261:QUK524271 QKO524261:QKO524271 QAS524261:QAS524271 PQW524261:PQW524271 PHA524261:PHA524271 OXE524261:OXE524271 ONI524261:ONI524271 ODM524261:ODM524271 NTQ524261:NTQ524271 NJU524261:NJU524271 MZY524261:MZY524271 MQC524261:MQC524271 MGG524261:MGG524271 LWK524261:LWK524271 LMO524261:LMO524271 LCS524261:LCS524271 KSW524261:KSW524271 KJA524261:KJA524271 JZE524261:JZE524271 JPI524261:JPI524271 JFM524261:JFM524271 IVQ524261:IVQ524271 ILU524261:ILU524271 IBY524261:IBY524271 HSC524261:HSC524271 HIG524261:HIG524271 GYK524261:GYK524271 GOO524261:GOO524271 GES524261:GES524271 FUW524261:FUW524271 FLA524261:FLA524271 FBE524261:FBE524271 ERI524261:ERI524271 EHM524261:EHM524271 DXQ524261:DXQ524271 DNU524261:DNU524271 DDY524261:DDY524271 CUC524261:CUC524271 CKG524261:CKG524271 CAK524261:CAK524271 BQO524261:BQO524271 BGS524261:BGS524271 AWW524261:AWW524271 ANA524261:ANA524271 ADE524261:ADE524271 TI524261:TI524271 JM524261:JM524271 N524284:N524294 WVY458725:WVY458735 WMC458725:WMC458735 WCG458725:WCG458735 VSK458725:VSK458735 VIO458725:VIO458735 UYS458725:UYS458735 UOW458725:UOW458735 UFA458725:UFA458735 TVE458725:TVE458735 TLI458725:TLI458735 TBM458725:TBM458735 SRQ458725:SRQ458735 SHU458725:SHU458735 RXY458725:RXY458735 ROC458725:ROC458735 REG458725:REG458735 QUK458725:QUK458735 QKO458725:QKO458735 QAS458725:QAS458735 PQW458725:PQW458735 PHA458725:PHA458735 OXE458725:OXE458735 ONI458725:ONI458735 ODM458725:ODM458735 NTQ458725:NTQ458735 NJU458725:NJU458735 MZY458725:MZY458735 MQC458725:MQC458735 MGG458725:MGG458735 LWK458725:LWK458735 LMO458725:LMO458735 LCS458725:LCS458735 KSW458725:KSW458735 KJA458725:KJA458735 JZE458725:JZE458735 JPI458725:JPI458735 JFM458725:JFM458735 IVQ458725:IVQ458735 ILU458725:ILU458735 IBY458725:IBY458735 HSC458725:HSC458735 HIG458725:HIG458735 GYK458725:GYK458735 GOO458725:GOO458735 GES458725:GES458735 FUW458725:FUW458735 FLA458725:FLA458735 FBE458725:FBE458735 ERI458725:ERI458735 EHM458725:EHM458735 DXQ458725:DXQ458735 DNU458725:DNU458735 DDY458725:DDY458735 CUC458725:CUC458735 CKG458725:CKG458735 CAK458725:CAK458735 BQO458725:BQO458735 BGS458725:BGS458735 AWW458725:AWW458735 ANA458725:ANA458735 ADE458725:ADE458735 TI458725:TI458735 JM458725:JM458735 N458748:N458758 WVY393189:WVY393199 WMC393189:WMC393199 WCG393189:WCG393199 VSK393189:VSK393199 VIO393189:VIO393199 UYS393189:UYS393199 UOW393189:UOW393199 UFA393189:UFA393199 TVE393189:TVE393199 TLI393189:TLI393199 TBM393189:TBM393199 SRQ393189:SRQ393199 SHU393189:SHU393199 RXY393189:RXY393199 ROC393189:ROC393199 REG393189:REG393199 QUK393189:QUK393199 QKO393189:QKO393199 QAS393189:QAS393199 PQW393189:PQW393199 PHA393189:PHA393199 OXE393189:OXE393199 ONI393189:ONI393199 ODM393189:ODM393199 NTQ393189:NTQ393199 NJU393189:NJU393199 MZY393189:MZY393199 MQC393189:MQC393199 MGG393189:MGG393199 LWK393189:LWK393199 LMO393189:LMO393199 LCS393189:LCS393199 KSW393189:KSW393199 KJA393189:KJA393199 JZE393189:JZE393199 JPI393189:JPI393199 JFM393189:JFM393199 IVQ393189:IVQ393199 ILU393189:ILU393199 IBY393189:IBY393199 HSC393189:HSC393199 HIG393189:HIG393199 GYK393189:GYK393199 GOO393189:GOO393199 GES393189:GES393199 FUW393189:FUW393199 FLA393189:FLA393199 FBE393189:FBE393199 ERI393189:ERI393199 EHM393189:EHM393199 DXQ393189:DXQ393199 DNU393189:DNU393199 DDY393189:DDY393199 CUC393189:CUC393199 CKG393189:CKG393199 CAK393189:CAK393199 BQO393189:BQO393199 BGS393189:BGS393199 AWW393189:AWW393199 ANA393189:ANA393199 ADE393189:ADE393199 TI393189:TI393199 JM393189:JM393199 N393212:N393222 WVY327653:WVY327663 WMC327653:WMC327663 WCG327653:WCG327663 VSK327653:VSK327663 VIO327653:VIO327663 UYS327653:UYS327663 UOW327653:UOW327663 UFA327653:UFA327663 TVE327653:TVE327663 TLI327653:TLI327663 TBM327653:TBM327663 SRQ327653:SRQ327663 SHU327653:SHU327663 RXY327653:RXY327663 ROC327653:ROC327663 REG327653:REG327663 QUK327653:QUK327663 QKO327653:QKO327663 QAS327653:QAS327663 PQW327653:PQW327663 PHA327653:PHA327663 OXE327653:OXE327663 ONI327653:ONI327663 ODM327653:ODM327663 NTQ327653:NTQ327663 NJU327653:NJU327663 MZY327653:MZY327663 MQC327653:MQC327663 MGG327653:MGG327663 LWK327653:LWK327663 LMO327653:LMO327663 LCS327653:LCS327663 KSW327653:KSW327663 KJA327653:KJA327663 JZE327653:JZE327663 JPI327653:JPI327663 JFM327653:JFM327663 IVQ327653:IVQ327663 ILU327653:ILU327663 IBY327653:IBY327663 HSC327653:HSC327663 HIG327653:HIG327663 GYK327653:GYK327663 GOO327653:GOO327663 GES327653:GES327663 FUW327653:FUW327663 FLA327653:FLA327663 FBE327653:FBE327663 ERI327653:ERI327663 EHM327653:EHM327663 DXQ327653:DXQ327663 DNU327653:DNU327663 DDY327653:DDY327663 CUC327653:CUC327663 CKG327653:CKG327663 CAK327653:CAK327663 BQO327653:BQO327663 BGS327653:BGS327663 AWW327653:AWW327663 ANA327653:ANA327663 ADE327653:ADE327663 TI327653:TI327663 JM327653:JM327663 N327676:N327686 WVY262117:WVY262127 WMC262117:WMC262127 WCG262117:WCG262127 VSK262117:VSK262127 VIO262117:VIO262127 UYS262117:UYS262127 UOW262117:UOW262127 UFA262117:UFA262127 TVE262117:TVE262127 TLI262117:TLI262127 TBM262117:TBM262127 SRQ262117:SRQ262127 SHU262117:SHU262127 RXY262117:RXY262127 ROC262117:ROC262127 REG262117:REG262127 QUK262117:QUK262127 QKO262117:QKO262127 QAS262117:QAS262127 PQW262117:PQW262127 PHA262117:PHA262127 OXE262117:OXE262127 ONI262117:ONI262127 ODM262117:ODM262127 NTQ262117:NTQ262127 NJU262117:NJU262127 MZY262117:MZY262127 MQC262117:MQC262127 MGG262117:MGG262127 LWK262117:LWK262127 LMO262117:LMO262127 LCS262117:LCS262127 KSW262117:KSW262127 KJA262117:KJA262127 JZE262117:JZE262127 JPI262117:JPI262127 JFM262117:JFM262127 IVQ262117:IVQ262127 ILU262117:ILU262127 IBY262117:IBY262127 HSC262117:HSC262127 HIG262117:HIG262127 GYK262117:GYK262127 GOO262117:GOO262127 GES262117:GES262127 FUW262117:FUW262127 FLA262117:FLA262127 FBE262117:FBE262127 ERI262117:ERI262127 EHM262117:EHM262127 DXQ262117:DXQ262127 DNU262117:DNU262127 DDY262117:DDY262127 CUC262117:CUC262127 CKG262117:CKG262127 CAK262117:CAK262127 BQO262117:BQO262127 BGS262117:BGS262127 AWW262117:AWW262127 ANA262117:ANA262127 ADE262117:ADE262127 TI262117:TI262127 JM262117:JM262127 N262140:N262150 WVY196581:WVY196591 WMC196581:WMC196591 WCG196581:WCG196591 VSK196581:VSK196591 VIO196581:VIO196591 UYS196581:UYS196591 UOW196581:UOW196591 UFA196581:UFA196591 TVE196581:TVE196591 TLI196581:TLI196591 TBM196581:TBM196591 SRQ196581:SRQ196591 SHU196581:SHU196591 RXY196581:RXY196591 ROC196581:ROC196591 REG196581:REG196591 QUK196581:QUK196591 QKO196581:QKO196591 QAS196581:QAS196591 PQW196581:PQW196591 PHA196581:PHA196591 OXE196581:OXE196591 ONI196581:ONI196591 ODM196581:ODM196591 NTQ196581:NTQ196591 NJU196581:NJU196591 MZY196581:MZY196591 MQC196581:MQC196591 MGG196581:MGG196591 LWK196581:LWK196591 LMO196581:LMO196591 LCS196581:LCS196591 KSW196581:KSW196591 KJA196581:KJA196591 JZE196581:JZE196591 JPI196581:JPI196591 JFM196581:JFM196591 IVQ196581:IVQ196591 ILU196581:ILU196591 IBY196581:IBY196591 HSC196581:HSC196591 HIG196581:HIG196591 GYK196581:GYK196591 GOO196581:GOO196591 GES196581:GES196591 FUW196581:FUW196591 FLA196581:FLA196591 FBE196581:FBE196591 ERI196581:ERI196591 EHM196581:EHM196591 DXQ196581:DXQ196591 DNU196581:DNU196591 DDY196581:DDY196591 CUC196581:CUC196591 CKG196581:CKG196591 CAK196581:CAK196591 BQO196581:BQO196591 BGS196581:BGS196591 AWW196581:AWW196591 ANA196581:ANA196591 ADE196581:ADE196591 TI196581:TI196591 JM196581:JM196591 N196604:N196614 WVY131045:WVY131055 WMC131045:WMC131055 WCG131045:WCG131055 VSK131045:VSK131055 VIO131045:VIO131055 UYS131045:UYS131055 UOW131045:UOW131055 UFA131045:UFA131055 TVE131045:TVE131055 TLI131045:TLI131055 TBM131045:TBM131055 SRQ131045:SRQ131055 SHU131045:SHU131055 RXY131045:RXY131055 ROC131045:ROC131055 REG131045:REG131055 QUK131045:QUK131055 QKO131045:QKO131055 QAS131045:QAS131055 PQW131045:PQW131055 PHA131045:PHA131055 OXE131045:OXE131055 ONI131045:ONI131055 ODM131045:ODM131055 NTQ131045:NTQ131055 NJU131045:NJU131055 MZY131045:MZY131055 MQC131045:MQC131055 MGG131045:MGG131055 LWK131045:LWK131055 LMO131045:LMO131055 LCS131045:LCS131055 KSW131045:KSW131055 KJA131045:KJA131055 JZE131045:JZE131055 JPI131045:JPI131055 JFM131045:JFM131055 IVQ131045:IVQ131055 ILU131045:ILU131055 IBY131045:IBY131055 HSC131045:HSC131055 HIG131045:HIG131055 GYK131045:GYK131055 GOO131045:GOO131055 GES131045:GES131055 FUW131045:FUW131055 FLA131045:FLA131055 FBE131045:FBE131055 ERI131045:ERI131055 EHM131045:EHM131055 DXQ131045:DXQ131055 DNU131045:DNU131055 DDY131045:DDY131055 CUC131045:CUC131055 CKG131045:CKG131055 CAK131045:CAK131055 BQO131045:BQO131055 BGS131045:BGS131055 AWW131045:AWW131055 ANA131045:ANA131055 ADE131045:ADE131055 TI131045:TI131055 JM131045:JM131055 N131068:N131078 WVY65509:WVY65519 WMC65509:WMC65519 WCG65509:WCG65519 VSK65509:VSK65519 VIO65509:VIO65519 UYS65509:UYS65519 UOW65509:UOW65519 UFA65509:UFA65519 TVE65509:TVE65519 TLI65509:TLI65519 TBM65509:TBM65519 SRQ65509:SRQ65519 SHU65509:SHU65519 RXY65509:RXY65519 ROC65509:ROC65519 REG65509:REG65519 QUK65509:QUK65519 QKO65509:QKO65519 QAS65509:QAS65519 PQW65509:PQW65519 PHA65509:PHA65519 OXE65509:OXE65519 ONI65509:ONI65519 ODM65509:ODM65519 NTQ65509:NTQ65519 NJU65509:NJU65519 MZY65509:MZY65519 MQC65509:MQC65519 MGG65509:MGG65519 LWK65509:LWK65519 LMO65509:LMO65519 LCS65509:LCS65519 KSW65509:KSW65519 KJA65509:KJA65519 JZE65509:JZE65519 JPI65509:JPI65519 JFM65509:JFM65519 IVQ65509:IVQ65519 ILU65509:ILU65519 IBY65509:IBY65519 HSC65509:HSC65519 HIG65509:HIG65519 GYK65509:GYK65519 GOO65509:GOO65519 GES65509:GES65519 FUW65509:FUW65519 FLA65509:FLA65519 FBE65509:FBE65519 ERI65509:ERI65519 EHM65509:EHM65519 DXQ65509:DXQ65519 DNU65509:DNU65519 DDY65509:DDY65519 CUC65509:CUC65519 CKG65509:CKG65519 CAK65509:CAK65519 BQO65509:BQO65519 BGS65509:BGS65519 AWW65509:AWW65519 ANA65509:ANA65519 ADE65509:ADE65519 TI65509:TI65519 JM65509:JM65519 N65532:N6554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ACS7:ACS9 AMO7:AMO9 AWK7:AWK9 BGG7:BGG9 BQC7:BQC9 BZY7:BZY9 CJU7:CJU9 CTQ7:CTQ9 DDM7:DDM9 DNI7:DNI9 DXE7:DXE9 EHA7:EHA9 EQW7:EQW9 FAS7:FAS9 FKO7:FKO9 FUK7:FUK9 GEG7:GEG9 GOC7:GOC9 GXY7:GXY9 HHU7:HHU9 HRQ7:HRQ9 IBM7:IBM9 ILI7:ILI9 IVE7:IVE9 JFA7:JFA9 JOW7:JOW9 JYS7:JYS9 KIO7:KIO9 KSK7:KSK9 LCG7:LCG9 LMC7:LMC9 LVY7:LVY9 MFU7:MFU9 MPQ7:MPQ9 MZM7:MZM9 NJI7:NJI9 NTE7:NTE9 ODA7:ODA9 OMW7:OMW9 OWS7:OWS9 PGO7:PGO9 PQK7:PQK9 QAG7:QAG9 QKC7:QKC9 QTY7:QTY9 RDU7:RDU9 RNQ7:RNQ9 RXM7:RXM9 SHI7:SHI9 SRE7:SRE9 TBA7:TBA9 TKW7:TKW9 TUS7:TUS9 UEO7:UEO9 UOK7:UOK9 UYG7:UYG9 VIC7:VIC9 VRY7:VRY9 WBU7:WBU9 WLQ7:WLQ9 WVM7:WVM9 JA7:JA9 SW7:SW9 SW12" xr:uid="{ADE4A579-6DC6-4936-B9FF-0C1F1BD01483}">
      <formula1>$L$23:$L$37</formula1>
    </dataValidation>
    <dataValidation type="list" showInputMessage="1" showErrorMessage="1" sqref="WVS983013:WVS983023 WLW983013:WLW983023 WCA983013:WCA983023 VSE983013:VSE983023 VII983013:VII983023 UYM983013:UYM983023 UOQ983013:UOQ983023 UEU983013:UEU983023 TUY983013:TUY983023 TLC983013:TLC983023 TBG983013:TBG983023 SRK983013:SRK983023 SHO983013:SHO983023 RXS983013:RXS983023 RNW983013:RNW983023 REA983013:REA983023 QUE983013:QUE983023 QKI983013:QKI983023 QAM983013:QAM983023 PQQ983013:PQQ983023 PGU983013:PGU983023 OWY983013:OWY983023 ONC983013:ONC983023 ODG983013:ODG983023 NTK983013:NTK983023 NJO983013:NJO983023 MZS983013:MZS983023 MPW983013:MPW983023 MGA983013:MGA983023 LWE983013:LWE983023 LMI983013:LMI983023 LCM983013:LCM983023 KSQ983013:KSQ983023 KIU983013:KIU983023 JYY983013:JYY983023 JPC983013:JPC983023 JFG983013:JFG983023 IVK983013:IVK983023 ILO983013:ILO983023 IBS983013:IBS983023 HRW983013:HRW983023 HIA983013:HIA983023 GYE983013:GYE983023 GOI983013:GOI983023 GEM983013:GEM983023 FUQ983013:FUQ983023 FKU983013:FKU983023 FAY983013:FAY983023 ERC983013:ERC983023 EHG983013:EHG983023 DXK983013:DXK983023 DNO983013:DNO983023 DDS983013:DDS983023 CTW983013:CTW983023 CKA983013:CKA983023 CAE983013:CAE983023 BQI983013:BQI983023 BGM983013:BGM983023 AWQ983013:AWQ983023 AMU983013:AMU983023 ACY983013:ACY983023 TC983013:TC983023 JG983013:JG983023 WVS917477:WVS917487 WLW917477:WLW917487 WCA917477:WCA917487 VSE917477:VSE917487 VII917477:VII917487 UYM917477:UYM917487 UOQ917477:UOQ917487 UEU917477:UEU917487 TUY917477:TUY917487 TLC917477:TLC917487 TBG917477:TBG917487 SRK917477:SRK917487 SHO917477:SHO917487 RXS917477:RXS917487 RNW917477:RNW917487 REA917477:REA917487 QUE917477:QUE917487 QKI917477:QKI917487 QAM917477:QAM917487 PQQ917477:PQQ917487 PGU917477:PGU917487 OWY917477:OWY917487 ONC917477:ONC917487 ODG917477:ODG917487 NTK917477:NTK917487 NJO917477:NJO917487 MZS917477:MZS917487 MPW917477:MPW917487 MGA917477:MGA917487 LWE917477:LWE917487 LMI917477:LMI917487 LCM917477:LCM917487 KSQ917477:KSQ917487 KIU917477:KIU917487 JYY917477:JYY917487 JPC917477:JPC917487 JFG917477:JFG917487 IVK917477:IVK917487 ILO917477:ILO917487 IBS917477:IBS917487 HRW917477:HRW917487 HIA917477:HIA917487 GYE917477:GYE917487 GOI917477:GOI917487 GEM917477:GEM917487 FUQ917477:FUQ917487 FKU917477:FKU917487 FAY917477:FAY917487 ERC917477:ERC917487 EHG917477:EHG917487 DXK917477:DXK917487 DNO917477:DNO917487 DDS917477:DDS917487 CTW917477:CTW917487 CKA917477:CKA917487 CAE917477:CAE917487 BQI917477:BQI917487 BGM917477:BGM917487 AWQ917477:AWQ917487 AMU917477:AMU917487 ACY917477:ACY917487 TC917477:TC917487 JG917477:JG917487 WVS851941:WVS851951 WLW851941:WLW851951 WCA851941:WCA851951 VSE851941:VSE851951 VII851941:VII851951 UYM851941:UYM851951 UOQ851941:UOQ851951 UEU851941:UEU851951 TUY851941:TUY851951 TLC851941:TLC851951 TBG851941:TBG851951 SRK851941:SRK851951 SHO851941:SHO851951 RXS851941:RXS851951 RNW851941:RNW851951 REA851941:REA851951 QUE851941:QUE851951 QKI851941:QKI851951 QAM851941:QAM851951 PQQ851941:PQQ851951 PGU851941:PGU851951 OWY851941:OWY851951 ONC851941:ONC851951 ODG851941:ODG851951 NTK851941:NTK851951 NJO851941:NJO851951 MZS851941:MZS851951 MPW851941:MPW851951 MGA851941:MGA851951 LWE851941:LWE851951 LMI851941:LMI851951 LCM851941:LCM851951 KSQ851941:KSQ851951 KIU851941:KIU851951 JYY851941:JYY851951 JPC851941:JPC851951 JFG851941:JFG851951 IVK851941:IVK851951 ILO851941:ILO851951 IBS851941:IBS851951 HRW851941:HRW851951 HIA851941:HIA851951 GYE851941:GYE851951 GOI851941:GOI851951 GEM851941:GEM851951 FUQ851941:FUQ851951 FKU851941:FKU851951 FAY851941:FAY851951 ERC851941:ERC851951 EHG851941:EHG851951 DXK851941:DXK851951 DNO851941:DNO851951 DDS851941:DDS851951 CTW851941:CTW851951 CKA851941:CKA851951 CAE851941:CAE851951 BQI851941:BQI851951 BGM851941:BGM851951 AWQ851941:AWQ851951 AMU851941:AMU851951 ACY851941:ACY851951 TC851941:TC851951 JG851941:JG851951 WVS786405:WVS786415 WLW786405:WLW786415 WCA786405:WCA786415 VSE786405:VSE786415 VII786405:VII786415 UYM786405:UYM786415 UOQ786405:UOQ786415 UEU786405:UEU786415 TUY786405:TUY786415 TLC786405:TLC786415 TBG786405:TBG786415 SRK786405:SRK786415 SHO786405:SHO786415 RXS786405:RXS786415 RNW786405:RNW786415 REA786405:REA786415 QUE786405:QUE786415 QKI786405:QKI786415 QAM786405:QAM786415 PQQ786405:PQQ786415 PGU786405:PGU786415 OWY786405:OWY786415 ONC786405:ONC786415 ODG786405:ODG786415 NTK786405:NTK786415 NJO786405:NJO786415 MZS786405:MZS786415 MPW786405:MPW786415 MGA786405:MGA786415 LWE786405:LWE786415 LMI786405:LMI786415 LCM786405:LCM786415 KSQ786405:KSQ786415 KIU786405:KIU786415 JYY786405:JYY786415 JPC786405:JPC786415 JFG786405:JFG786415 IVK786405:IVK786415 ILO786405:ILO786415 IBS786405:IBS786415 HRW786405:HRW786415 HIA786405:HIA786415 GYE786405:GYE786415 GOI786405:GOI786415 GEM786405:GEM786415 FUQ786405:FUQ786415 FKU786405:FKU786415 FAY786405:FAY786415 ERC786405:ERC786415 EHG786405:EHG786415 DXK786405:DXK786415 DNO786405:DNO786415 DDS786405:DDS786415 CTW786405:CTW786415 CKA786405:CKA786415 CAE786405:CAE786415 BQI786405:BQI786415 BGM786405:BGM786415 AWQ786405:AWQ786415 AMU786405:AMU786415 ACY786405:ACY786415 TC786405:TC786415 JG786405:JG786415 WVS720869:WVS720879 WLW720869:WLW720879 WCA720869:WCA720879 VSE720869:VSE720879 VII720869:VII720879 UYM720869:UYM720879 UOQ720869:UOQ720879 UEU720869:UEU720879 TUY720869:TUY720879 TLC720869:TLC720879 TBG720869:TBG720879 SRK720869:SRK720879 SHO720869:SHO720879 RXS720869:RXS720879 RNW720869:RNW720879 REA720869:REA720879 QUE720869:QUE720879 QKI720869:QKI720879 QAM720869:QAM720879 PQQ720869:PQQ720879 PGU720869:PGU720879 OWY720869:OWY720879 ONC720869:ONC720879 ODG720869:ODG720879 NTK720869:NTK720879 NJO720869:NJO720879 MZS720869:MZS720879 MPW720869:MPW720879 MGA720869:MGA720879 LWE720869:LWE720879 LMI720869:LMI720879 LCM720869:LCM720879 KSQ720869:KSQ720879 KIU720869:KIU720879 JYY720869:JYY720879 JPC720869:JPC720879 JFG720869:JFG720879 IVK720869:IVK720879 ILO720869:ILO720879 IBS720869:IBS720879 HRW720869:HRW720879 HIA720869:HIA720879 GYE720869:GYE720879 GOI720869:GOI720879 GEM720869:GEM720879 FUQ720869:FUQ720879 FKU720869:FKU720879 FAY720869:FAY720879 ERC720869:ERC720879 EHG720869:EHG720879 DXK720869:DXK720879 DNO720869:DNO720879 DDS720869:DDS720879 CTW720869:CTW720879 CKA720869:CKA720879 CAE720869:CAE720879 BQI720869:BQI720879 BGM720869:BGM720879 AWQ720869:AWQ720879 AMU720869:AMU720879 ACY720869:ACY720879 TC720869:TC720879 JG720869:JG720879 WVS655333:WVS655343 WLW655333:WLW655343 WCA655333:WCA655343 VSE655333:VSE655343 VII655333:VII655343 UYM655333:UYM655343 UOQ655333:UOQ655343 UEU655333:UEU655343 TUY655333:TUY655343 TLC655333:TLC655343 TBG655333:TBG655343 SRK655333:SRK655343 SHO655333:SHO655343 RXS655333:RXS655343 RNW655333:RNW655343 REA655333:REA655343 QUE655333:QUE655343 QKI655333:QKI655343 QAM655333:QAM655343 PQQ655333:PQQ655343 PGU655333:PGU655343 OWY655333:OWY655343 ONC655333:ONC655343 ODG655333:ODG655343 NTK655333:NTK655343 NJO655333:NJO655343 MZS655333:MZS655343 MPW655333:MPW655343 MGA655333:MGA655343 LWE655333:LWE655343 LMI655333:LMI655343 LCM655333:LCM655343 KSQ655333:KSQ655343 KIU655333:KIU655343 JYY655333:JYY655343 JPC655333:JPC655343 JFG655333:JFG655343 IVK655333:IVK655343 ILO655333:ILO655343 IBS655333:IBS655343 HRW655333:HRW655343 HIA655333:HIA655343 GYE655333:GYE655343 GOI655333:GOI655343 GEM655333:GEM655343 FUQ655333:FUQ655343 FKU655333:FKU655343 FAY655333:FAY655343 ERC655333:ERC655343 EHG655333:EHG655343 DXK655333:DXK655343 DNO655333:DNO655343 DDS655333:DDS655343 CTW655333:CTW655343 CKA655333:CKA655343 CAE655333:CAE655343 BQI655333:BQI655343 BGM655333:BGM655343 AWQ655333:AWQ655343 AMU655333:AMU655343 ACY655333:ACY655343 TC655333:TC655343 JG655333:JG655343 WVS589797:WVS589807 WLW589797:WLW589807 WCA589797:WCA589807 VSE589797:VSE589807 VII589797:VII589807 UYM589797:UYM589807 UOQ589797:UOQ589807 UEU589797:UEU589807 TUY589797:TUY589807 TLC589797:TLC589807 TBG589797:TBG589807 SRK589797:SRK589807 SHO589797:SHO589807 RXS589797:RXS589807 RNW589797:RNW589807 REA589797:REA589807 QUE589797:QUE589807 QKI589797:QKI589807 QAM589797:QAM589807 PQQ589797:PQQ589807 PGU589797:PGU589807 OWY589797:OWY589807 ONC589797:ONC589807 ODG589797:ODG589807 NTK589797:NTK589807 NJO589797:NJO589807 MZS589797:MZS589807 MPW589797:MPW589807 MGA589797:MGA589807 LWE589797:LWE589807 LMI589797:LMI589807 LCM589797:LCM589807 KSQ589797:KSQ589807 KIU589797:KIU589807 JYY589797:JYY589807 JPC589797:JPC589807 JFG589797:JFG589807 IVK589797:IVK589807 ILO589797:ILO589807 IBS589797:IBS589807 HRW589797:HRW589807 HIA589797:HIA589807 GYE589797:GYE589807 GOI589797:GOI589807 GEM589797:GEM589807 FUQ589797:FUQ589807 FKU589797:FKU589807 FAY589797:FAY589807 ERC589797:ERC589807 EHG589797:EHG589807 DXK589797:DXK589807 DNO589797:DNO589807 DDS589797:DDS589807 CTW589797:CTW589807 CKA589797:CKA589807 CAE589797:CAE589807 BQI589797:BQI589807 BGM589797:BGM589807 AWQ589797:AWQ589807 AMU589797:AMU589807 ACY589797:ACY589807 TC589797:TC589807 JG589797:JG589807 WVS524261:WVS524271 WLW524261:WLW524271 WCA524261:WCA524271 VSE524261:VSE524271 VII524261:VII524271 UYM524261:UYM524271 UOQ524261:UOQ524271 UEU524261:UEU524271 TUY524261:TUY524271 TLC524261:TLC524271 TBG524261:TBG524271 SRK524261:SRK524271 SHO524261:SHO524271 RXS524261:RXS524271 RNW524261:RNW524271 REA524261:REA524271 QUE524261:QUE524271 QKI524261:QKI524271 QAM524261:QAM524271 PQQ524261:PQQ524271 PGU524261:PGU524271 OWY524261:OWY524271 ONC524261:ONC524271 ODG524261:ODG524271 NTK524261:NTK524271 NJO524261:NJO524271 MZS524261:MZS524271 MPW524261:MPW524271 MGA524261:MGA524271 LWE524261:LWE524271 LMI524261:LMI524271 LCM524261:LCM524271 KSQ524261:KSQ524271 KIU524261:KIU524271 JYY524261:JYY524271 JPC524261:JPC524271 JFG524261:JFG524271 IVK524261:IVK524271 ILO524261:ILO524271 IBS524261:IBS524271 HRW524261:HRW524271 HIA524261:HIA524271 GYE524261:GYE524271 GOI524261:GOI524271 GEM524261:GEM524271 FUQ524261:FUQ524271 FKU524261:FKU524271 FAY524261:FAY524271 ERC524261:ERC524271 EHG524261:EHG524271 DXK524261:DXK524271 DNO524261:DNO524271 DDS524261:DDS524271 CTW524261:CTW524271 CKA524261:CKA524271 CAE524261:CAE524271 BQI524261:BQI524271 BGM524261:BGM524271 AWQ524261:AWQ524271 AMU524261:AMU524271 ACY524261:ACY524271 TC524261:TC524271 JG524261:JG524271 WVS458725:WVS458735 WLW458725:WLW458735 WCA458725:WCA458735 VSE458725:VSE458735 VII458725:VII458735 UYM458725:UYM458735 UOQ458725:UOQ458735 UEU458725:UEU458735 TUY458725:TUY458735 TLC458725:TLC458735 TBG458725:TBG458735 SRK458725:SRK458735 SHO458725:SHO458735 RXS458725:RXS458735 RNW458725:RNW458735 REA458725:REA458735 QUE458725:QUE458735 QKI458725:QKI458735 QAM458725:QAM458735 PQQ458725:PQQ458735 PGU458725:PGU458735 OWY458725:OWY458735 ONC458725:ONC458735 ODG458725:ODG458735 NTK458725:NTK458735 NJO458725:NJO458735 MZS458725:MZS458735 MPW458725:MPW458735 MGA458725:MGA458735 LWE458725:LWE458735 LMI458725:LMI458735 LCM458725:LCM458735 KSQ458725:KSQ458735 KIU458725:KIU458735 JYY458725:JYY458735 JPC458725:JPC458735 JFG458725:JFG458735 IVK458725:IVK458735 ILO458725:ILO458735 IBS458725:IBS458735 HRW458725:HRW458735 HIA458725:HIA458735 GYE458725:GYE458735 GOI458725:GOI458735 GEM458725:GEM458735 FUQ458725:FUQ458735 FKU458725:FKU458735 FAY458725:FAY458735 ERC458725:ERC458735 EHG458725:EHG458735 DXK458725:DXK458735 DNO458725:DNO458735 DDS458725:DDS458735 CTW458725:CTW458735 CKA458725:CKA458735 CAE458725:CAE458735 BQI458725:BQI458735 BGM458725:BGM458735 AWQ458725:AWQ458735 AMU458725:AMU458735 ACY458725:ACY458735 TC458725:TC458735 JG458725:JG458735 WVS393189:WVS393199 WLW393189:WLW393199 WCA393189:WCA393199 VSE393189:VSE393199 VII393189:VII393199 UYM393189:UYM393199 UOQ393189:UOQ393199 UEU393189:UEU393199 TUY393189:TUY393199 TLC393189:TLC393199 TBG393189:TBG393199 SRK393189:SRK393199 SHO393189:SHO393199 RXS393189:RXS393199 RNW393189:RNW393199 REA393189:REA393199 QUE393189:QUE393199 QKI393189:QKI393199 QAM393189:QAM393199 PQQ393189:PQQ393199 PGU393189:PGU393199 OWY393189:OWY393199 ONC393189:ONC393199 ODG393189:ODG393199 NTK393189:NTK393199 NJO393189:NJO393199 MZS393189:MZS393199 MPW393189:MPW393199 MGA393189:MGA393199 LWE393189:LWE393199 LMI393189:LMI393199 LCM393189:LCM393199 KSQ393189:KSQ393199 KIU393189:KIU393199 JYY393189:JYY393199 JPC393189:JPC393199 JFG393189:JFG393199 IVK393189:IVK393199 ILO393189:ILO393199 IBS393189:IBS393199 HRW393189:HRW393199 HIA393189:HIA393199 GYE393189:GYE393199 GOI393189:GOI393199 GEM393189:GEM393199 FUQ393189:FUQ393199 FKU393189:FKU393199 FAY393189:FAY393199 ERC393189:ERC393199 EHG393189:EHG393199 DXK393189:DXK393199 DNO393189:DNO393199 DDS393189:DDS393199 CTW393189:CTW393199 CKA393189:CKA393199 CAE393189:CAE393199 BQI393189:BQI393199 BGM393189:BGM393199 AWQ393189:AWQ393199 AMU393189:AMU393199 ACY393189:ACY393199 TC393189:TC393199 JG393189:JG393199 WVS327653:WVS327663 WLW327653:WLW327663 WCA327653:WCA327663 VSE327653:VSE327663 VII327653:VII327663 UYM327653:UYM327663 UOQ327653:UOQ327663 UEU327653:UEU327663 TUY327653:TUY327663 TLC327653:TLC327663 TBG327653:TBG327663 SRK327653:SRK327663 SHO327653:SHO327663 RXS327653:RXS327663 RNW327653:RNW327663 REA327653:REA327663 QUE327653:QUE327663 QKI327653:QKI327663 QAM327653:QAM327663 PQQ327653:PQQ327663 PGU327653:PGU327663 OWY327653:OWY327663 ONC327653:ONC327663 ODG327653:ODG327663 NTK327653:NTK327663 NJO327653:NJO327663 MZS327653:MZS327663 MPW327653:MPW327663 MGA327653:MGA327663 LWE327653:LWE327663 LMI327653:LMI327663 LCM327653:LCM327663 KSQ327653:KSQ327663 KIU327653:KIU327663 JYY327653:JYY327663 JPC327653:JPC327663 JFG327653:JFG327663 IVK327653:IVK327663 ILO327653:ILO327663 IBS327653:IBS327663 HRW327653:HRW327663 HIA327653:HIA327663 GYE327653:GYE327663 GOI327653:GOI327663 GEM327653:GEM327663 FUQ327653:FUQ327663 FKU327653:FKU327663 FAY327653:FAY327663 ERC327653:ERC327663 EHG327653:EHG327663 DXK327653:DXK327663 DNO327653:DNO327663 DDS327653:DDS327663 CTW327653:CTW327663 CKA327653:CKA327663 CAE327653:CAE327663 BQI327653:BQI327663 BGM327653:BGM327663 AWQ327653:AWQ327663 AMU327653:AMU327663 ACY327653:ACY327663 TC327653:TC327663 JG327653:JG327663 WVS262117:WVS262127 WLW262117:WLW262127 WCA262117:WCA262127 VSE262117:VSE262127 VII262117:VII262127 UYM262117:UYM262127 UOQ262117:UOQ262127 UEU262117:UEU262127 TUY262117:TUY262127 TLC262117:TLC262127 TBG262117:TBG262127 SRK262117:SRK262127 SHO262117:SHO262127 RXS262117:RXS262127 RNW262117:RNW262127 REA262117:REA262127 QUE262117:QUE262127 QKI262117:QKI262127 QAM262117:QAM262127 PQQ262117:PQQ262127 PGU262117:PGU262127 OWY262117:OWY262127 ONC262117:ONC262127 ODG262117:ODG262127 NTK262117:NTK262127 NJO262117:NJO262127 MZS262117:MZS262127 MPW262117:MPW262127 MGA262117:MGA262127 LWE262117:LWE262127 LMI262117:LMI262127 LCM262117:LCM262127 KSQ262117:KSQ262127 KIU262117:KIU262127 JYY262117:JYY262127 JPC262117:JPC262127 JFG262117:JFG262127 IVK262117:IVK262127 ILO262117:ILO262127 IBS262117:IBS262127 HRW262117:HRW262127 HIA262117:HIA262127 GYE262117:GYE262127 GOI262117:GOI262127 GEM262117:GEM262127 FUQ262117:FUQ262127 FKU262117:FKU262127 FAY262117:FAY262127 ERC262117:ERC262127 EHG262117:EHG262127 DXK262117:DXK262127 DNO262117:DNO262127 DDS262117:DDS262127 CTW262117:CTW262127 CKA262117:CKA262127 CAE262117:CAE262127 BQI262117:BQI262127 BGM262117:BGM262127 AWQ262117:AWQ262127 AMU262117:AMU262127 ACY262117:ACY262127 TC262117:TC262127 JG262117:JG262127 WVS196581:WVS196591 WLW196581:WLW196591 WCA196581:WCA196591 VSE196581:VSE196591 VII196581:VII196591 UYM196581:UYM196591 UOQ196581:UOQ196591 UEU196581:UEU196591 TUY196581:TUY196591 TLC196581:TLC196591 TBG196581:TBG196591 SRK196581:SRK196591 SHO196581:SHO196591 RXS196581:RXS196591 RNW196581:RNW196591 REA196581:REA196591 QUE196581:QUE196591 QKI196581:QKI196591 QAM196581:QAM196591 PQQ196581:PQQ196591 PGU196581:PGU196591 OWY196581:OWY196591 ONC196581:ONC196591 ODG196581:ODG196591 NTK196581:NTK196591 NJO196581:NJO196591 MZS196581:MZS196591 MPW196581:MPW196591 MGA196581:MGA196591 LWE196581:LWE196591 LMI196581:LMI196591 LCM196581:LCM196591 KSQ196581:KSQ196591 KIU196581:KIU196591 JYY196581:JYY196591 JPC196581:JPC196591 JFG196581:JFG196591 IVK196581:IVK196591 ILO196581:ILO196591 IBS196581:IBS196591 HRW196581:HRW196591 HIA196581:HIA196591 GYE196581:GYE196591 GOI196581:GOI196591 GEM196581:GEM196591 FUQ196581:FUQ196591 FKU196581:FKU196591 FAY196581:FAY196591 ERC196581:ERC196591 EHG196581:EHG196591 DXK196581:DXK196591 DNO196581:DNO196591 DDS196581:DDS196591 CTW196581:CTW196591 CKA196581:CKA196591 CAE196581:CAE196591 BQI196581:BQI196591 BGM196581:BGM196591 AWQ196581:AWQ196591 AMU196581:AMU196591 ACY196581:ACY196591 TC196581:TC196591 JG196581:JG196591 WVS131045:WVS131055 WLW131045:WLW131055 WCA131045:WCA131055 VSE131045:VSE131055 VII131045:VII131055 UYM131045:UYM131055 UOQ131045:UOQ131055 UEU131045:UEU131055 TUY131045:TUY131055 TLC131045:TLC131055 TBG131045:TBG131055 SRK131045:SRK131055 SHO131045:SHO131055 RXS131045:RXS131055 RNW131045:RNW131055 REA131045:REA131055 QUE131045:QUE131055 QKI131045:QKI131055 QAM131045:QAM131055 PQQ131045:PQQ131055 PGU131045:PGU131055 OWY131045:OWY131055 ONC131045:ONC131055 ODG131045:ODG131055 NTK131045:NTK131055 NJO131045:NJO131055 MZS131045:MZS131055 MPW131045:MPW131055 MGA131045:MGA131055 LWE131045:LWE131055 LMI131045:LMI131055 LCM131045:LCM131055 KSQ131045:KSQ131055 KIU131045:KIU131055 JYY131045:JYY131055 JPC131045:JPC131055 JFG131045:JFG131055 IVK131045:IVK131055 ILO131045:ILO131055 IBS131045:IBS131055 HRW131045:HRW131055 HIA131045:HIA131055 GYE131045:GYE131055 GOI131045:GOI131055 GEM131045:GEM131055 FUQ131045:FUQ131055 FKU131045:FKU131055 FAY131045:FAY131055 ERC131045:ERC131055 EHG131045:EHG131055 DXK131045:DXK131055 DNO131045:DNO131055 DDS131045:DDS131055 CTW131045:CTW131055 CKA131045:CKA131055 CAE131045:CAE131055 BQI131045:BQI131055 BGM131045:BGM131055 AWQ131045:AWQ131055 AMU131045:AMU131055 ACY131045:ACY131055 TC131045:TC131055 JG131045:JG131055 WVS65509:WVS65519 WLW65509:WLW65519 WCA65509:WCA65519 VSE65509:VSE65519 VII65509:VII65519 UYM65509:UYM65519 UOQ65509:UOQ65519 UEU65509:UEU65519 TUY65509:TUY65519 TLC65509:TLC65519 TBG65509:TBG65519 SRK65509:SRK65519 SHO65509:SHO65519 RXS65509:RXS65519 RNW65509:RNW65519 REA65509:REA65519 QUE65509:QUE65519 QKI65509:QKI65519 QAM65509:QAM65519 PQQ65509:PQQ65519 PGU65509:PGU65519 OWY65509:OWY65519 ONC65509:ONC65519 ODG65509:ODG65519 NTK65509:NTK65519 NJO65509:NJO65519 MZS65509:MZS65519 MPW65509:MPW65519 MGA65509:MGA65519 LWE65509:LWE65519 LMI65509:LMI65519 LCM65509:LCM65519 KSQ65509:KSQ65519 KIU65509:KIU65519 JYY65509:JYY65519 JPC65509:JPC65519 JFG65509:JFG65519 IVK65509:IVK65519 ILO65509:ILO65519 IBS65509:IBS65519 HRW65509:HRW65519 HIA65509:HIA65519 GYE65509:GYE65519 GOI65509:GOI65519 GEM65509:GEM65519 FUQ65509:FUQ65519 FKU65509:FKU65519 FAY65509:FAY65519 ERC65509:ERC65519 EHG65509:EHG65519 DXK65509:DXK65519 DNO65509:DNO65519 DDS65509:DDS65519 CTW65509:CTW65519 CKA65509:CKA65519 CAE65509:CAE65519 BQI65509:BQI65519 BGM65509:BGM65519 AWQ65509:AWQ65519 AMU65509:AMU65519 ACY65509:ACY65519 TC65509:TC65519 JG65509:JG65519 F65532:G65542 F131068:G131078 F196604:G196614 F262140:G262150 F327676:G327686 F393212:G393222 F458748:G458758 F524284:G524294 F589820:G589830 F655356:G655366 F720892:G720902 F786428:G786438 F851964:G851974 F917500:G917510 F983036:G983046 SQ7:SQ12 ACM7:ACM12 AMI7:AMI12 AWE7:AWE12 BGA7:BGA12 BPW7:BPW12 BZS7:BZS12 CJO7:CJO12 CTK7:CTK12 DDG7:DDG12 DNC7:DNC12 DWY7:DWY12 EGU7:EGU12 EQQ7:EQQ12 FAM7:FAM12 FKI7:FKI12 FUE7:FUE12 GEA7:GEA12 GNW7:GNW12 GXS7:GXS12 HHO7:HHO12 HRK7:HRK12 IBG7:IBG12 ILC7:ILC12 IUY7:IUY12 JEU7:JEU12 JOQ7:JOQ12 JYM7:JYM12 KII7:KII12 KSE7:KSE12 LCA7:LCA12 LLW7:LLW12 LVS7:LVS12 MFO7:MFO12 MPK7:MPK12 MZG7:MZG12 NJC7:NJC12 NSY7:NSY12 OCU7:OCU12 OMQ7:OMQ12 OWM7:OWM12 PGI7:PGI12 PQE7:PQE12 QAA7:QAA12 QJW7:QJW12 QTS7:QTS12 RDO7:RDO12 RNK7:RNK12 RXG7:RXG12 SHC7:SHC12 SQY7:SQY12 TAU7:TAU12 TKQ7:TKQ12 TUM7:TUM12 UEI7:UEI12 UOE7:UOE12 UYA7:UYA12 VHW7:VHW12 VRS7:VRS12 WBO7:WBO12 WLK7:WLK12 WVG7:WVG12 IU7:IU12" xr:uid="{6B1F30FB-B761-462C-8DAA-5C3DFB8017F9}">
      <formula1>#REF!</formula1>
    </dataValidation>
    <dataValidation type="list" allowBlank="1" showInputMessage="1" showErrorMessage="1" sqref="M7:M9 M12" xr:uid="{6F3227B2-74D0-4EA4-A646-ADEF9FBAF80B}">
      <formula1>$M$23:$M$80</formula1>
    </dataValidation>
    <dataValidation type="list" allowBlank="1" showInputMessage="1" showErrorMessage="1" sqref="N7:N9 N12" xr:uid="{2C988777-1A8D-4370-9B9A-DF8C7DDF1B7A}">
      <formula1>$N$23:$N$367</formula1>
    </dataValidation>
    <dataValidation type="list" allowBlank="1" showInputMessage="1" showErrorMessage="1" sqref="L7:L9 L12" xr:uid="{50E87EA6-2A6E-4534-8C18-AE7948ED325A}">
      <formula1>$L$23:$L$38</formula1>
    </dataValidation>
    <dataValidation type="list" allowBlank="1" showInputMessage="1" showErrorMessage="1" sqref="G7:G9 G11:G12" xr:uid="{D3C3AF64-F137-4FA7-95E9-22010BE5943D}">
      <formula1>$G$23:$G$49</formula1>
    </dataValidation>
    <dataValidation type="list" allowBlank="1" showInputMessage="1" showErrorMessage="1" sqref="H7:H9 H11:H12" xr:uid="{2028682A-6A0A-4009-91DE-B08D5434F9BD}">
      <formula1>$I$23:$I$46</formula1>
    </dataValidation>
    <dataValidation type="list" allowBlank="1" showInputMessage="1" showErrorMessage="1" sqref="F7:F9 F11:F12" xr:uid="{5137492F-08CF-4514-A4BA-626B094D2368}">
      <formula1>$F$23:$F$24</formula1>
    </dataValidation>
    <dataValidation type="list" allowBlank="1" showInputMessage="1" showErrorMessage="1" sqref="F10" xr:uid="{AA0068CC-723C-4BC8-97EB-BDE9C946ADB1}">
      <formula1>$F$306:$F$307</formula1>
    </dataValidation>
    <dataValidation type="list" allowBlank="1" showInputMessage="1" showErrorMessage="1" sqref="H10" xr:uid="{EFFFCF8E-C166-4233-A17F-68A9A45DB533}">
      <formula1>$I$306:$I$329</formula1>
    </dataValidation>
    <dataValidation type="list" allowBlank="1" showInputMessage="1" showErrorMessage="1" sqref="G10" xr:uid="{44E9C524-6966-44D2-A6A8-41EA2731CD19}">
      <formula1>$G$306:$G$332</formula1>
    </dataValidation>
    <dataValidation type="list" allowBlank="1" showInputMessage="1" showErrorMessage="1" sqref="L10:L11" xr:uid="{C123A74A-243C-49B6-BDF3-301159C92E09}">
      <formula1>$L$306:$L$321</formula1>
    </dataValidation>
    <dataValidation type="list" showInputMessage="1" showErrorMessage="1" sqref="ACS10:ACS11 AMO10:AMO11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JA10:JA11 SW10:SW11" xr:uid="{590F5CB5-A4A2-4F1B-83AF-98CDBB73FC85}">
      <formula1>$L$306:$L$320</formula1>
    </dataValidation>
    <dataValidation type="list" showInputMessage="1" showErrorMessage="1" sqref="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xr:uid="{E6B69567-ECCC-4C0A-A75F-513D37932A53}">
      <formula1>$M$306:$M$360</formula1>
    </dataValidation>
    <dataValidation type="list" showInputMessage="1" showErrorMessage="1" sqref="WVK10:WVK11 WLO10:WLO11 WBS10:WBS11 VRW10:VRW11 VIA10:VIA11 UYE10:UYE11 UOI10:UOI11 UEM10:UEM11 TUQ10:TUQ11 TKU10:TKU11 TAY10:TAY11 SRC10:SRC11 SHG10:SHG11 RXK10:RXK11 RNO10:RNO11 RDS10:RDS11 QTW10:QTW11 QKA10:QKA11 QAE10:QAE11 PQI10:PQI11 PGM10:PGM11 OWQ10:OWQ11 OMU10:OMU11 OCY10:OCY11 NTC10:NTC11 NJG10:NJG11 MZK10:MZK11 MPO10:MPO11 MFS10:MFS11 LVW10:LVW11 LMA10:LMA11 LCE10:LCE11 KSI10:KSI11 KIM10:KIM11 JYQ10:JYQ11 JOU10:JOU11 JEY10:JEY11 IVC10:IVC11 ILG10:ILG11 IBK10:IBK11 HRO10:HRO11 HHS10:HHS11 GXW10:GXW11 GOA10:GOA11 GEE10:GEE11 FUI10:FUI11 FKM10:FKM11 FAQ10:FAQ11 EQU10:EQU11 EGY10:EGY11 DXC10:DXC11 DNG10:DNG11 DDK10:DDK11 CTO10:CTO11 CJS10:CJS11 BZW10:BZW11 BQA10:BQA11 BGE10:BGE11 AWI10:AWI11 AMM10:AMM11 ACQ10:ACQ11 SU10:SU11 IY10:IY11" xr:uid="{5C8B36C4-0E8E-4BE3-BA07-D5509C8E0B86}">
      <formula1>$N$306:$N$651</formula1>
    </dataValidation>
    <dataValidation type="list" allowBlank="1" showInputMessage="1" showErrorMessage="1" sqref="M10:N11" xr:uid="{DB6F25FC-F523-4B82-8E95-FAF0C5879B29}">
      <formula1>$N$306:$N$650</formula1>
    </dataValidation>
    <dataValidation type="list" showInputMessage="1" showErrorMessage="1" sqref="WVH10:WVH11 WLL10:WLL11 WBP10:WBP11 VRT10:VRT11 VHX10:VHX11 UYB10:UYB11 UOF10:UOF11 UEJ10:UEJ11 TUN10:TUN11 TKR10:TKR11 TAV10:TAV11 SQZ10:SQZ11 SHD10:SHD11 RXH10:RXH11 RNL10:RNL11 RDP10:RDP11 QTT10:QTT11 QJX10:QJX11 QAB10:QAB11 PQF10:PQF11 PGJ10:PGJ11 OWN10:OWN11 OMR10:OMR11 OCV10:OCV11 NSZ10:NSZ11 NJD10:NJD11 MZH10:MZH11 MPL10:MPL11 MFP10:MFP11 LVT10:LVT11 LLX10:LLX11 LCB10:LCB11 KSF10:KSF11 KIJ10:KIJ11 JYN10:JYN11 JOR10:JOR11 JEV10:JEV11 IUZ10:IUZ11 ILD10:ILD11 IBH10:IBH11 HRL10:HRL11 HHP10:HHP11 GXT10:GXT11 GNX10:GNX11 GEB10:GEB11 FUF10:FUF11 FKJ10:FKJ11 FAN10:FAN11 EQR10:EQR11 EGV10:EGV11 DWZ10:DWZ11 DND10:DND11 DDH10:DDH11 CTL10:CTL11 CJP10:CJP11 BZT10:BZT11 BPX10:BPX11 BGB10:BGB11 AWF10:AWF11 AMJ10:AMJ11 ACN10:ACN11 SR10:SR11 IV10:IV11" xr:uid="{18CB7DF8-B1ED-4455-87C1-A85BC91E9499}">
      <formula1>$G$306:$G$321</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6"/>
  <sheetViews>
    <sheetView showGridLines="0" zoomScale="70" zoomScaleNormal="70" workbookViewId="0">
      <selection activeCell="D13" sqref="D13"/>
    </sheetView>
  </sheetViews>
  <sheetFormatPr defaultColWidth="17.28515625" defaultRowHeight="11.25"/>
  <cols>
    <col min="1" max="1" width="2.28515625" style="100" customWidth="1"/>
    <col min="2" max="2" width="23.5703125" style="100" customWidth="1"/>
    <col min="3" max="4" width="29.28515625" style="100" customWidth="1"/>
    <col min="5" max="5" width="30.42578125" style="100" customWidth="1"/>
    <col min="6" max="7" width="15.7109375" style="100" customWidth="1"/>
    <col min="8" max="8" width="15.28515625" style="100" customWidth="1"/>
    <col min="9" max="9" width="17.42578125" style="100" customWidth="1"/>
    <col min="10" max="10" width="18.7109375" style="100" customWidth="1"/>
    <col min="11" max="11" width="18.28515625" style="100" customWidth="1"/>
    <col min="12" max="13" width="12.28515625" style="100" customWidth="1"/>
    <col min="14" max="14" width="13.28515625" style="100" customWidth="1"/>
    <col min="15" max="15" width="17.28515625" style="100" customWidth="1"/>
    <col min="16" max="16384" width="17.28515625" style="100"/>
  </cols>
  <sheetData>
    <row r="1" spans="2:14" ht="23.65" customHeight="1">
      <c r="B1" s="504" t="s">
        <v>812</v>
      </c>
      <c r="C1" s="505"/>
      <c r="D1" s="505"/>
      <c r="E1" s="505"/>
      <c r="F1" s="505"/>
      <c r="G1" s="505"/>
      <c r="H1" s="505"/>
      <c r="I1" s="505"/>
      <c r="J1" s="505"/>
      <c r="K1" s="505"/>
      <c r="L1" s="505"/>
      <c r="M1" s="505"/>
      <c r="N1" s="505"/>
    </row>
    <row r="2" spans="2:14" ht="34.15" customHeight="1" thickBot="1">
      <c r="B2" s="501" t="s">
        <v>813</v>
      </c>
      <c r="C2" s="501"/>
      <c r="D2" s="501"/>
      <c r="E2" s="501"/>
      <c r="F2" s="501"/>
      <c r="G2" s="501"/>
      <c r="H2" s="501"/>
      <c r="I2" s="501"/>
      <c r="J2" s="501"/>
      <c r="K2" s="501"/>
      <c r="L2" s="501"/>
      <c r="M2" s="501"/>
      <c r="N2" s="501"/>
    </row>
    <row r="3" spans="2:14" ht="18" customHeight="1" thickBot="1">
      <c r="B3" s="506" t="s">
        <v>814</v>
      </c>
      <c r="C3" s="508" t="s">
        <v>815</v>
      </c>
      <c r="D3" s="512" t="s">
        <v>816</v>
      </c>
      <c r="E3" s="508" t="s">
        <v>817</v>
      </c>
      <c r="F3" s="489" t="s">
        <v>818</v>
      </c>
      <c r="G3" s="489" t="s">
        <v>819</v>
      </c>
      <c r="H3" s="489" t="s">
        <v>820</v>
      </c>
      <c r="I3" s="508" t="s">
        <v>821</v>
      </c>
      <c r="J3" s="508" t="s">
        <v>822</v>
      </c>
      <c r="K3" s="510" t="s">
        <v>823</v>
      </c>
      <c r="L3" s="502" t="s">
        <v>824</v>
      </c>
      <c r="M3" s="502"/>
      <c r="N3" s="503"/>
    </row>
    <row r="4" spans="2:14" ht="47.25" customHeight="1" thickBot="1">
      <c r="B4" s="507"/>
      <c r="C4" s="509"/>
      <c r="D4" s="513"/>
      <c r="E4" s="509"/>
      <c r="F4" s="490"/>
      <c r="G4" s="490"/>
      <c r="H4" s="490"/>
      <c r="I4" s="509"/>
      <c r="J4" s="509"/>
      <c r="K4" s="511"/>
      <c r="L4" s="101" t="s">
        <v>335</v>
      </c>
      <c r="M4" s="102" t="s">
        <v>336</v>
      </c>
      <c r="N4" s="103" t="s">
        <v>825</v>
      </c>
    </row>
    <row r="5" spans="2:14" ht="18.75" customHeight="1">
      <c r="B5" s="104"/>
      <c r="C5" s="105"/>
      <c r="D5" s="105"/>
      <c r="E5" s="106"/>
      <c r="F5" s="106"/>
      <c r="G5" s="106"/>
      <c r="H5" s="106"/>
      <c r="I5" s="107"/>
      <c r="J5" s="107"/>
      <c r="K5" s="108"/>
      <c r="L5" s="109"/>
      <c r="M5" s="110"/>
      <c r="N5" s="111">
        <f>SUM(L5:M5)</f>
        <v>0</v>
      </c>
    </row>
    <row r="6" spans="2:14" ht="18.75" customHeight="1">
      <c r="B6" s="112"/>
      <c r="C6" s="113"/>
      <c r="D6" s="113"/>
      <c r="E6" s="114"/>
      <c r="F6" s="114"/>
      <c r="G6" s="114"/>
      <c r="H6" s="114"/>
      <c r="I6" s="115"/>
      <c r="J6" s="115"/>
      <c r="K6" s="116"/>
      <c r="L6" s="117"/>
      <c r="M6" s="118"/>
      <c r="N6" s="119">
        <f t="shared" ref="N6:N26" si="0">SUM(L6:M6)</f>
        <v>0</v>
      </c>
    </row>
    <row r="7" spans="2:14" ht="18.75" customHeight="1">
      <c r="B7" s="120"/>
      <c r="C7" s="113"/>
      <c r="D7" s="113"/>
      <c r="E7" s="113"/>
      <c r="F7" s="113"/>
      <c r="G7" s="113"/>
      <c r="H7" s="113"/>
      <c r="I7" s="115"/>
      <c r="J7" s="115"/>
      <c r="K7" s="116"/>
      <c r="L7" s="117"/>
      <c r="M7" s="118"/>
      <c r="N7" s="119">
        <f t="shared" si="0"/>
        <v>0</v>
      </c>
    </row>
    <row r="8" spans="2:14" ht="19.899999999999999" customHeight="1">
      <c r="B8" s="121"/>
      <c r="C8" s="115"/>
      <c r="D8" s="115"/>
      <c r="E8" s="115"/>
      <c r="F8" s="115"/>
      <c r="G8" s="115"/>
      <c r="H8" s="115"/>
      <c r="I8" s="115"/>
      <c r="J8" s="115"/>
      <c r="K8" s="116"/>
      <c r="L8" s="117"/>
      <c r="M8" s="118"/>
      <c r="N8" s="119">
        <f t="shared" si="0"/>
        <v>0</v>
      </c>
    </row>
    <row r="9" spans="2:14" ht="19.899999999999999" customHeight="1">
      <c r="B9" s="121"/>
      <c r="C9" s="115"/>
      <c r="D9" s="115"/>
      <c r="E9" s="115"/>
      <c r="F9" s="115"/>
      <c r="G9" s="115"/>
      <c r="H9" s="115"/>
      <c r="I9" s="115"/>
      <c r="J9" s="115"/>
      <c r="K9" s="116"/>
      <c r="L9" s="117"/>
      <c r="M9" s="118"/>
      <c r="N9" s="119">
        <f t="shared" si="0"/>
        <v>0</v>
      </c>
    </row>
    <row r="10" spans="2:14" ht="19.899999999999999" customHeight="1">
      <c r="B10" s="121"/>
      <c r="C10" s="115"/>
      <c r="D10" s="115"/>
      <c r="E10" s="115"/>
      <c r="F10" s="115"/>
      <c r="G10" s="115"/>
      <c r="H10" s="115"/>
      <c r="I10" s="115"/>
      <c r="J10" s="115"/>
      <c r="K10" s="116"/>
      <c r="L10" s="117"/>
      <c r="M10" s="118"/>
      <c r="N10" s="119">
        <f t="shared" si="0"/>
        <v>0</v>
      </c>
    </row>
    <row r="11" spans="2:14" ht="19.899999999999999" customHeight="1">
      <c r="B11" s="121"/>
      <c r="C11" s="115"/>
      <c r="D11" s="115"/>
      <c r="E11" s="115"/>
      <c r="F11" s="115"/>
      <c r="G11" s="115"/>
      <c r="H11" s="115"/>
      <c r="I11" s="115"/>
      <c r="J11" s="115"/>
      <c r="K11" s="116"/>
      <c r="L11" s="117"/>
      <c r="M11" s="118"/>
      <c r="N11" s="119">
        <f t="shared" si="0"/>
        <v>0</v>
      </c>
    </row>
    <row r="12" spans="2:14" ht="19.899999999999999" customHeight="1">
      <c r="B12" s="121"/>
      <c r="C12" s="115"/>
      <c r="D12" s="115"/>
      <c r="E12" s="115"/>
      <c r="F12" s="115"/>
      <c r="G12" s="115"/>
      <c r="H12" s="115"/>
      <c r="I12" s="115"/>
      <c r="J12" s="115"/>
      <c r="K12" s="116"/>
      <c r="L12" s="117"/>
      <c r="M12" s="118"/>
      <c r="N12" s="119">
        <f t="shared" si="0"/>
        <v>0</v>
      </c>
    </row>
    <row r="13" spans="2:14" ht="19.899999999999999" customHeight="1">
      <c r="B13" s="121"/>
      <c r="C13" s="115"/>
      <c r="D13" s="115"/>
      <c r="E13" s="115"/>
      <c r="F13" s="115"/>
      <c r="G13" s="115"/>
      <c r="H13" s="115"/>
      <c r="I13" s="115"/>
      <c r="J13" s="115"/>
      <c r="K13" s="116"/>
      <c r="L13" s="117"/>
      <c r="M13" s="118"/>
      <c r="N13" s="119">
        <f t="shared" si="0"/>
        <v>0</v>
      </c>
    </row>
    <row r="14" spans="2:14" ht="19.899999999999999" customHeight="1">
      <c r="B14" s="121"/>
      <c r="C14" s="115"/>
      <c r="D14" s="115"/>
      <c r="E14" s="115"/>
      <c r="F14" s="115"/>
      <c r="G14" s="115"/>
      <c r="H14" s="115"/>
      <c r="I14" s="115"/>
      <c r="J14" s="115"/>
      <c r="K14" s="116"/>
      <c r="L14" s="117"/>
      <c r="M14" s="118"/>
      <c r="N14" s="119">
        <f t="shared" si="0"/>
        <v>0</v>
      </c>
    </row>
    <row r="15" spans="2:14" ht="19.899999999999999" customHeight="1">
      <c r="B15" s="121"/>
      <c r="C15" s="115"/>
      <c r="D15" s="115"/>
      <c r="E15" s="115"/>
      <c r="F15" s="115"/>
      <c r="G15" s="115"/>
      <c r="H15" s="115"/>
      <c r="I15" s="115"/>
      <c r="J15" s="115"/>
      <c r="K15" s="116"/>
      <c r="L15" s="117"/>
      <c r="M15" s="118"/>
      <c r="N15" s="119">
        <f t="shared" si="0"/>
        <v>0</v>
      </c>
    </row>
    <row r="16" spans="2:14" ht="19.899999999999999" customHeight="1">
      <c r="B16" s="121"/>
      <c r="C16" s="115"/>
      <c r="D16" s="115"/>
      <c r="E16" s="115"/>
      <c r="F16" s="115"/>
      <c r="G16" s="115"/>
      <c r="H16" s="115"/>
      <c r="I16" s="115"/>
      <c r="J16" s="115"/>
      <c r="K16" s="116"/>
      <c r="L16" s="117"/>
      <c r="M16" s="118"/>
      <c r="N16" s="119">
        <f t="shared" si="0"/>
        <v>0</v>
      </c>
    </row>
    <row r="17" spans="2:14" ht="19.899999999999999" customHeight="1">
      <c r="B17" s="121"/>
      <c r="C17" s="115"/>
      <c r="D17" s="115"/>
      <c r="E17" s="115"/>
      <c r="F17" s="115"/>
      <c r="G17" s="115"/>
      <c r="H17" s="115"/>
      <c r="I17" s="115"/>
      <c r="J17" s="115"/>
      <c r="K17" s="116"/>
      <c r="L17" s="117"/>
      <c r="M17" s="118"/>
      <c r="N17" s="119">
        <f t="shared" si="0"/>
        <v>0</v>
      </c>
    </row>
    <row r="18" spans="2:14" ht="19.899999999999999" customHeight="1">
      <c r="B18" s="121"/>
      <c r="C18" s="115"/>
      <c r="D18" s="115"/>
      <c r="E18" s="115"/>
      <c r="F18" s="115"/>
      <c r="G18" s="115"/>
      <c r="H18" s="115"/>
      <c r="I18" s="115"/>
      <c r="J18" s="115"/>
      <c r="K18" s="116"/>
      <c r="L18" s="117"/>
      <c r="M18" s="118"/>
      <c r="N18" s="119">
        <f t="shared" si="0"/>
        <v>0</v>
      </c>
    </row>
    <row r="19" spans="2:14" ht="19.899999999999999" customHeight="1">
      <c r="B19" s="121"/>
      <c r="C19" s="115"/>
      <c r="D19" s="115"/>
      <c r="E19" s="115"/>
      <c r="F19" s="115"/>
      <c r="G19" s="115"/>
      <c r="H19" s="115"/>
      <c r="I19" s="115"/>
      <c r="J19" s="115"/>
      <c r="K19" s="116"/>
      <c r="L19" s="117"/>
      <c r="M19" s="118"/>
      <c r="N19" s="119">
        <f t="shared" si="0"/>
        <v>0</v>
      </c>
    </row>
    <row r="20" spans="2:14" ht="19.899999999999999" customHeight="1">
      <c r="B20" s="121"/>
      <c r="C20" s="115"/>
      <c r="D20" s="115"/>
      <c r="E20" s="115"/>
      <c r="F20" s="115"/>
      <c r="G20" s="115"/>
      <c r="H20" s="115"/>
      <c r="I20" s="115"/>
      <c r="J20" s="115"/>
      <c r="K20" s="116"/>
      <c r="L20" s="117"/>
      <c r="M20" s="118"/>
      <c r="N20" s="119">
        <f t="shared" si="0"/>
        <v>0</v>
      </c>
    </row>
    <row r="21" spans="2:14" ht="19.899999999999999" customHeight="1">
      <c r="B21" s="121"/>
      <c r="C21" s="115"/>
      <c r="D21" s="115"/>
      <c r="E21" s="115"/>
      <c r="F21" s="115"/>
      <c r="G21" s="115"/>
      <c r="H21" s="115"/>
      <c r="I21" s="115"/>
      <c r="J21" s="115"/>
      <c r="K21" s="116"/>
      <c r="L21" s="117"/>
      <c r="M21" s="118"/>
      <c r="N21" s="119">
        <f t="shared" si="0"/>
        <v>0</v>
      </c>
    </row>
    <row r="22" spans="2:14" ht="21" customHeight="1">
      <c r="B22" s="121"/>
      <c r="C22" s="115"/>
      <c r="D22" s="115"/>
      <c r="E22" s="115"/>
      <c r="F22" s="115"/>
      <c r="G22" s="115"/>
      <c r="H22" s="115"/>
      <c r="I22" s="115"/>
      <c r="J22" s="115"/>
      <c r="K22" s="116"/>
      <c r="L22" s="117"/>
      <c r="M22" s="118"/>
      <c r="N22" s="119">
        <f t="shared" si="0"/>
        <v>0</v>
      </c>
    </row>
    <row r="23" spans="2:14" ht="19.899999999999999" customHeight="1">
      <c r="B23" s="121"/>
      <c r="C23" s="115"/>
      <c r="D23" s="115"/>
      <c r="E23" s="115"/>
      <c r="F23" s="115"/>
      <c r="G23" s="115"/>
      <c r="H23" s="115"/>
      <c r="I23" s="115"/>
      <c r="J23" s="115"/>
      <c r="K23" s="116"/>
      <c r="L23" s="117"/>
      <c r="M23" s="118"/>
      <c r="N23" s="119">
        <f t="shared" si="0"/>
        <v>0</v>
      </c>
    </row>
    <row r="24" spans="2:14" ht="19.899999999999999" customHeight="1">
      <c r="B24" s="121"/>
      <c r="C24" s="115"/>
      <c r="D24" s="115"/>
      <c r="E24" s="115"/>
      <c r="F24" s="115"/>
      <c r="G24" s="115"/>
      <c r="H24" s="115"/>
      <c r="I24" s="115"/>
      <c r="J24" s="115"/>
      <c r="K24" s="116"/>
      <c r="L24" s="117"/>
      <c r="M24" s="118"/>
      <c r="N24" s="119">
        <f t="shared" si="0"/>
        <v>0</v>
      </c>
    </row>
    <row r="25" spans="2:14" ht="18.75" customHeight="1">
      <c r="B25" s="121"/>
      <c r="C25" s="115"/>
      <c r="D25" s="115"/>
      <c r="E25" s="115"/>
      <c r="F25" s="115"/>
      <c r="G25" s="115"/>
      <c r="H25" s="115"/>
      <c r="I25" s="115"/>
      <c r="J25" s="115"/>
      <c r="K25" s="116"/>
      <c r="L25" s="117"/>
      <c r="M25" s="118"/>
      <c r="N25" s="119">
        <f t="shared" si="0"/>
        <v>0</v>
      </c>
    </row>
    <row r="26" spans="2:14" ht="19.899999999999999" customHeight="1" thickBot="1">
      <c r="B26" s="122"/>
      <c r="C26" s="123"/>
      <c r="D26" s="123"/>
      <c r="E26" s="123"/>
      <c r="F26" s="123"/>
      <c r="G26" s="123"/>
      <c r="H26" s="123"/>
      <c r="I26" s="123"/>
      <c r="J26" s="123"/>
      <c r="K26" s="124"/>
      <c r="L26" s="125"/>
      <c r="M26" s="126"/>
      <c r="N26" s="127">
        <f t="shared" si="0"/>
        <v>0</v>
      </c>
    </row>
    <row r="27" spans="2:14" ht="19.899999999999999" customHeight="1"/>
    <row r="29" spans="2:14">
      <c r="B29" s="128" t="s">
        <v>826</v>
      </c>
      <c r="C29" s="128" t="s">
        <v>827</v>
      </c>
      <c r="D29" s="128"/>
      <c r="E29" s="128"/>
      <c r="F29" s="90" t="s">
        <v>332</v>
      </c>
      <c r="G29" s="90" t="s">
        <v>333</v>
      </c>
      <c r="H29" s="93" t="s">
        <v>334</v>
      </c>
      <c r="I29" s="1"/>
    </row>
    <row r="30" spans="2:14">
      <c r="B30" s="128"/>
      <c r="E30" s="129"/>
      <c r="F30" s="1" t="s">
        <v>382</v>
      </c>
      <c r="G30" s="1" t="s">
        <v>383</v>
      </c>
      <c r="H30" s="94" t="s">
        <v>384</v>
      </c>
      <c r="I30" s="1"/>
    </row>
    <row r="31" spans="2:14">
      <c r="B31" s="100" t="s">
        <v>828</v>
      </c>
      <c r="C31" s="8" t="s">
        <v>829</v>
      </c>
      <c r="D31" s="8"/>
      <c r="E31" s="130"/>
      <c r="F31" s="1" t="s">
        <v>387</v>
      </c>
      <c r="G31" s="1" t="s">
        <v>387</v>
      </c>
      <c r="H31" s="94" t="s">
        <v>388</v>
      </c>
      <c r="I31" s="1"/>
    </row>
    <row r="32" spans="2:14">
      <c r="B32" s="100" t="s">
        <v>830</v>
      </c>
      <c r="C32" s="8" t="s">
        <v>831</v>
      </c>
      <c r="D32" s="8"/>
      <c r="E32" s="130"/>
      <c r="F32" s="1" t="s">
        <v>391</v>
      </c>
      <c r="G32" s="1" t="s">
        <v>392</v>
      </c>
      <c r="H32" s="94" t="s">
        <v>393</v>
      </c>
      <c r="I32" s="1"/>
    </row>
    <row r="33" spans="2:9">
      <c r="B33" s="100" t="s">
        <v>832</v>
      </c>
      <c r="C33" s="8" t="s">
        <v>833</v>
      </c>
      <c r="D33" s="8"/>
      <c r="E33" s="130"/>
      <c r="F33" s="1" t="s">
        <v>357</v>
      </c>
      <c r="G33" s="1" t="s">
        <v>396</v>
      </c>
      <c r="H33" s="94" t="s">
        <v>397</v>
      </c>
      <c r="I33" s="1"/>
    </row>
    <row r="34" spans="2:9">
      <c r="B34" s="8" t="s">
        <v>834</v>
      </c>
      <c r="C34" s="8" t="s">
        <v>835</v>
      </c>
      <c r="D34" s="8"/>
      <c r="E34" s="130"/>
      <c r="F34" s="1" t="s">
        <v>400</v>
      </c>
      <c r="G34" s="1" t="s">
        <v>401</v>
      </c>
      <c r="H34" s="94" t="s">
        <v>402</v>
      </c>
      <c r="I34" s="1"/>
    </row>
    <row r="35" spans="2:9">
      <c r="B35" s="8" t="s">
        <v>836</v>
      </c>
      <c r="C35" s="8" t="s">
        <v>837</v>
      </c>
      <c r="D35" s="8"/>
      <c r="E35" s="130"/>
      <c r="F35" s="1" t="s">
        <v>405</v>
      </c>
      <c r="G35" s="1" t="s">
        <v>406</v>
      </c>
      <c r="H35" s="94" t="s">
        <v>407</v>
      </c>
      <c r="I35" s="1"/>
    </row>
    <row r="36" spans="2:9">
      <c r="B36" s="8" t="s">
        <v>838</v>
      </c>
      <c r="C36" s="8" t="s">
        <v>839</v>
      </c>
      <c r="D36" s="8"/>
      <c r="E36" s="130"/>
      <c r="F36" s="1" t="s">
        <v>409</v>
      </c>
      <c r="G36" s="1" t="s">
        <v>410</v>
      </c>
      <c r="H36" s="94" t="s">
        <v>411</v>
      </c>
      <c r="I36" s="1"/>
    </row>
    <row r="37" spans="2:9">
      <c r="B37" s="8"/>
      <c r="E37" s="130"/>
      <c r="F37" s="1" t="s">
        <v>414</v>
      </c>
      <c r="G37" s="1" t="s">
        <v>415</v>
      </c>
      <c r="H37" s="94" t="s">
        <v>416</v>
      </c>
      <c r="I37" s="1"/>
    </row>
    <row r="38" spans="2:9">
      <c r="B38" s="8"/>
      <c r="E38" s="130"/>
      <c r="F38" s="1" t="s">
        <v>351</v>
      </c>
      <c r="G38" s="1" t="s">
        <v>419</v>
      </c>
      <c r="H38" s="94" t="s">
        <v>420</v>
      </c>
      <c r="I38" s="1"/>
    </row>
    <row r="39" spans="2:9">
      <c r="E39" s="130"/>
      <c r="F39" s="1" t="s">
        <v>423</v>
      </c>
      <c r="G39" s="1" t="s">
        <v>424</v>
      </c>
      <c r="H39" s="94" t="s">
        <v>425</v>
      </c>
      <c r="I39" s="1"/>
    </row>
    <row r="40" spans="2:9">
      <c r="E40" s="130"/>
      <c r="F40" s="1" t="s">
        <v>428</v>
      </c>
      <c r="G40" s="1" t="s">
        <v>432</v>
      </c>
      <c r="H40" s="94" t="s">
        <v>387</v>
      </c>
      <c r="I40" s="1"/>
    </row>
    <row r="41" spans="2:9">
      <c r="E41" s="130"/>
      <c r="F41" s="1" t="s">
        <v>431</v>
      </c>
      <c r="G41" s="1" t="s">
        <v>437</v>
      </c>
      <c r="H41" s="94" t="s">
        <v>433</v>
      </c>
      <c r="I41" s="1"/>
    </row>
    <row r="42" spans="2:9">
      <c r="E42" s="130"/>
      <c r="F42" s="1" t="s">
        <v>436</v>
      </c>
      <c r="G42" s="1" t="s">
        <v>441</v>
      </c>
      <c r="H42" s="94" t="s">
        <v>392</v>
      </c>
      <c r="I42" s="1"/>
    </row>
    <row r="43" spans="2:9">
      <c r="E43" s="130"/>
      <c r="F43" s="1" t="s">
        <v>440</v>
      </c>
      <c r="G43" s="1" t="s">
        <v>444</v>
      </c>
      <c r="H43" s="94" t="s">
        <v>396</v>
      </c>
      <c r="I43" s="1"/>
    </row>
    <row r="44" spans="2:9">
      <c r="E44" s="130"/>
      <c r="F44" s="1" t="s">
        <v>364</v>
      </c>
      <c r="G44" s="1" t="s">
        <v>449</v>
      </c>
      <c r="H44" s="94" t="s">
        <v>445</v>
      </c>
      <c r="I44" s="1"/>
    </row>
    <row r="45" spans="2:9">
      <c r="E45" s="130"/>
      <c r="F45" s="1" t="s">
        <v>448</v>
      </c>
      <c r="G45" s="1" t="s">
        <v>452</v>
      </c>
      <c r="H45" s="94" t="s">
        <v>450</v>
      </c>
      <c r="I45" s="1"/>
    </row>
    <row r="46" spans="2:9">
      <c r="E46" s="130"/>
      <c r="F46" s="1"/>
      <c r="G46" s="1" t="s">
        <v>455</v>
      </c>
      <c r="H46" s="94" t="s">
        <v>453</v>
      </c>
      <c r="I46" s="1"/>
    </row>
    <row r="47" spans="2:9">
      <c r="E47" s="130"/>
      <c r="F47" s="1"/>
      <c r="G47" s="1" t="s">
        <v>459</v>
      </c>
      <c r="H47" s="94" t="s">
        <v>456</v>
      </c>
      <c r="I47" s="1"/>
    </row>
    <row r="48" spans="2:9">
      <c r="E48" s="130"/>
      <c r="F48" s="1"/>
      <c r="G48" s="1" t="s">
        <v>463</v>
      </c>
      <c r="H48" s="94" t="s">
        <v>460</v>
      </c>
      <c r="I48" s="1"/>
    </row>
    <row r="49" spans="5:9">
      <c r="E49" s="130"/>
      <c r="F49" s="1"/>
      <c r="G49" s="1" t="s">
        <v>467</v>
      </c>
      <c r="H49" s="94" t="s">
        <v>464</v>
      </c>
      <c r="I49" s="1"/>
    </row>
    <row r="50" spans="5:9">
      <c r="E50" s="130"/>
      <c r="F50" s="1"/>
      <c r="G50" s="1" t="s">
        <v>471</v>
      </c>
      <c r="H50" s="94" t="s">
        <v>468</v>
      </c>
      <c r="I50" s="1"/>
    </row>
    <row r="51" spans="5:9">
      <c r="E51" s="130"/>
      <c r="F51" s="1"/>
      <c r="G51" s="1" t="s">
        <v>475</v>
      </c>
      <c r="H51" s="94" t="s">
        <v>472</v>
      </c>
      <c r="I51" s="1"/>
    </row>
    <row r="52" spans="5:9">
      <c r="E52" s="130"/>
      <c r="F52" s="1"/>
      <c r="G52" s="1" t="s">
        <v>358</v>
      </c>
      <c r="H52" s="94" t="s">
        <v>476</v>
      </c>
      <c r="I52" s="1"/>
    </row>
    <row r="53" spans="5:9">
      <c r="E53" s="130"/>
      <c r="F53" s="1"/>
      <c r="G53" s="1" t="s">
        <v>482</v>
      </c>
      <c r="H53" s="94" t="s">
        <v>479</v>
      </c>
      <c r="I53" s="1"/>
    </row>
    <row r="54" spans="5:9">
      <c r="E54" s="130"/>
      <c r="F54" s="1"/>
      <c r="G54" s="1" t="s">
        <v>486</v>
      </c>
      <c r="H54" s="94" t="s">
        <v>483</v>
      </c>
      <c r="I54" s="1"/>
    </row>
    <row r="55" spans="5:9">
      <c r="E55" s="130"/>
      <c r="F55" s="1"/>
      <c r="G55" s="1" t="s">
        <v>489</v>
      </c>
      <c r="H55" s="94" t="s">
        <v>487</v>
      </c>
      <c r="I55" s="1"/>
    </row>
    <row r="56" spans="5:9">
      <c r="E56" s="130"/>
      <c r="F56" s="1"/>
      <c r="G56" s="1" t="s">
        <v>491</v>
      </c>
      <c r="H56" s="94" t="s">
        <v>490</v>
      </c>
      <c r="I56" s="1"/>
    </row>
    <row r="57" spans="5:9">
      <c r="E57" s="130"/>
      <c r="F57" s="1"/>
      <c r="G57" s="1" t="s">
        <v>493</v>
      </c>
      <c r="H57" s="94" t="s">
        <v>492</v>
      </c>
      <c r="I57" s="1"/>
    </row>
    <row r="58" spans="5:9">
      <c r="E58" s="130"/>
      <c r="F58" s="1"/>
      <c r="G58" s="1" t="s">
        <v>495</v>
      </c>
      <c r="H58" s="94" t="s">
        <v>494</v>
      </c>
      <c r="I58" s="1"/>
    </row>
    <row r="59" spans="5:9">
      <c r="E59" s="130"/>
      <c r="F59" s="1"/>
      <c r="G59" s="1" t="s">
        <v>497</v>
      </c>
      <c r="H59" s="94" t="s">
        <v>496</v>
      </c>
      <c r="I59" s="1"/>
    </row>
    <row r="60" spans="5:9">
      <c r="E60" s="130"/>
      <c r="F60" s="1"/>
      <c r="G60" s="1" t="s">
        <v>499</v>
      </c>
      <c r="H60" s="94" t="s">
        <v>498</v>
      </c>
      <c r="I60" s="1"/>
    </row>
    <row r="61" spans="5:9">
      <c r="E61" s="130"/>
      <c r="F61" s="1"/>
      <c r="G61" s="1" t="s">
        <v>431</v>
      </c>
      <c r="H61" s="94" t="s">
        <v>500</v>
      </c>
      <c r="I61" s="1"/>
    </row>
    <row r="62" spans="5:9">
      <c r="E62" s="130"/>
      <c r="F62" s="1"/>
      <c r="G62" s="1" t="s">
        <v>502</v>
      </c>
      <c r="H62" s="94" t="s">
        <v>501</v>
      </c>
      <c r="I62" s="1"/>
    </row>
    <row r="63" spans="5:9">
      <c r="E63" s="130"/>
      <c r="F63" s="1"/>
      <c r="G63" s="1" t="s">
        <v>503</v>
      </c>
      <c r="H63" s="94" t="s">
        <v>424</v>
      </c>
      <c r="I63" s="1"/>
    </row>
    <row r="64" spans="5:9">
      <c r="E64" s="130"/>
      <c r="F64" s="1"/>
      <c r="G64" s="1" t="s">
        <v>505</v>
      </c>
      <c r="H64" s="94" t="s">
        <v>504</v>
      </c>
      <c r="I64" s="1"/>
    </row>
    <row r="65" spans="5:9">
      <c r="E65" s="130"/>
      <c r="F65" s="1"/>
      <c r="G65" s="1" t="s">
        <v>507</v>
      </c>
      <c r="H65" s="94" t="s">
        <v>506</v>
      </c>
      <c r="I65" s="1"/>
    </row>
    <row r="66" spans="5:9">
      <c r="E66" s="130"/>
      <c r="F66" s="1"/>
      <c r="G66" s="1" t="s">
        <v>510</v>
      </c>
      <c r="H66" s="94" t="s">
        <v>508</v>
      </c>
      <c r="I66" s="1"/>
    </row>
    <row r="67" spans="5:9">
      <c r="E67" s="130"/>
      <c r="F67" s="1"/>
      <c r="G67" s="1" t="s">
        <v>511</v>
      </c>
      <c r="H67" s="94" t="s">
        <v>509</v>
      </c>
      <c r="I67" s="1"/>
    </row>
    <row r="68" spans="5:9">
      <c r="E68" s="130"/>
      <c r="F68" s="1"/>
      <c r="G68" s="1" t="s">
        <v>513</v>
      </c>
      <c r="H68" s="94" t="s">
        <v>437</v>
      </c>
      <c r="I68" s="1"/>
    </row>
    <row r="69" spans="5:9">
      <c r="E69" s="130"/>
      <c r="F69" s="1"/>
      <c r="G69" s="1" t="s">
        <v>515</v>
      </c>
      <c r="H69" s="94" t="s">
        <v>512</v>
      </c>
      <c r="I69" s="1"/>
    </row>
    <row r="70" spans="5:9">
      <c r="E70" s="130"/>
      <c r="F70" s="1"/>
      <c r="G70" s="1" t="s">
        <v>517</v>
      </c>
      <c r="H70" s="94" t="s">
        <v>514</v>
      </c>
      <c r="I70" s="1"/>
    </row>
    <row r="71" spans="5:9">
      <c r="E71" s="130"/>
      <c r="F71" s="1"/>
      <c r="G71" s="1" t="s">
        <v>519</v>
      </c>
      <c r="H71" s="94" t="s">
        <v>516</v>
      </c>
      <c r="I71" s="1"/>
    </row>
    <row r="72" spans="5:9">
      <c r="E72" s="130"/>
      <c r="F72" s="1"/>
      <c r="G72" s="1" t="s">
        <v>521</v>
      </c>
      <c r="H72" s="94" t="s">
        <v>518</v>
      </c>
      <c r="I72" s="1"/>
    </row>
    <row r="73" spans="5:9">
      <c r="E73" s="130"/>
      <c r="F73" s="1"/>
      <c r="G73" s="1" t="s">
        <v>523</v>
      </c>
      <c r="H73" s="94" t="s">
        <v>520</v>
      </c>
      <c r="I73" s="1"/>
    </row>
    <row r="74" spans="5:9">
      <c r="E74" s="130"/>
      <c r="F74" s="1"/>
      <c r="G74" s="1" t="s">
        <v>365</v>
      </c>
      <c r="H74" s="94" t="s">
        <v>522</v>
      </c>
      <c r="I74" s="1"/>
    </row>
    <row r="75" spans="5:9">
      <c r="E75" s="130"/>
      <c r="F75" s="1"/>
      <c r="G75" s="1" t="s">
        <v>526</v>
      </c>
      <c r="H75" s="94" t="s">
        <v>524</v>
      </c>
      <c r="I75" s="1"/>
    </row>
    <row r="76" spans="5:9">
      <c r="E76" s="130"/>
      <c r="F76" s="1"/>
      <c r="G76" s="1" t="s">
        <v>528</v>
      </c>
      <c r="H76" s="94" t="s">
        <v>525</v>
      </c>
      <c r="I76" s="1"/>
    </row>
    <row r="77" spans="5:9">
      <c r="E77" s="130"/>
      <c r="F77" s="1"/>
      <c r="G77" s="1" t="s">
        <v>530</v>
      </c>
      <c r="H77" s="94" t="s">
        <v>527</v>
      </c>
      <c r="I77" s="1"/>
    </row>
    <row r="78" spans="5:9">
      <c r="E78" s="130"/>
      <c r="F78" s="1"/>
      <c r="G78" s="1" t="s">
        <v>532</v>
      </c>
      <c r="H78" s="94" t="s">
        <v>529</v>
      </c>
      <c r="I78" s="1"/>
    </row>
    <row r="79" spans="5:9">
      <c r="E79" s="130"/>
      <c r="F79" s="1"/>
      <c r="G79" s="1" t="s">
        <v>534</v>
      </c>
      <c r="H79" s="94" t="s">
        <v>531</v>
      </c>
      <c r="I79" s="1"/>
    </row>
    <row r="80" spans="5:9">
      <c r="E80" s="130"/>
      <c r="F80" s="1"/>
      <c r="G80" s="1" t="s">
        <v>536</v>
      </c>
      <c r="H80" s="94" t="s">
        <v>533</v>
      </c>
      <c r="I80" s="1"/>
    </row>
    <row r="81" spans="5:9">
      <c r="E81" s="130"/>
      <c r="F81" s="1"/>
      <c r="G81" s="1" t="s">
        <v>538</v>
      </c>
      <c r="H81" s="94" t="s">
        <v>535</v>
      </c>
      <c r="I81" s="1"/>
    </row>
    <row r="82" spans="5:9">
      <c r="E82" s="130"/>
      <c r="F82" s="1"/>
      <c r="G82" s="1" t="s">
        <v>400</v>
      </c>
      <c r="H82" s="94" t="s">
        <v>537</v>
      </c>
      <c r="I82" s="1"/>
    </row>
    <row r="83" spans="5:9">
      <c r="E83" s="130"/>
      <c r="F83" s="1"/>
      <c r="G83" s="1" t="s">
        <v>543</v>
      </c>
      <c r="H83" s="94" t="s">
        <v>539</v>
      </c>
      <c r="I83" s="1"/>
    </row>
    <row r="84" spans="5:9">
      <c r="E84" s="130"/>
      <c r="F84" s="1"/>
      <c r="G84" s="1" t="s">
        <v>840</v>
      </c>
      <c r="H84" s="94" t="s">
        <v>540</v>
      </c>
      <c r="I84" s="1"/>
    </row>
    <row r="85" spans="5:9">
      <c r="E85" s="130"/>
      <c r="F85" s="1"/>
      <c r="G85" s="1" t="s">
        <v>541</v>
      </c>
      <c r="H85" s="94" t="s">
        <v>542</v>
      </c>
      <c r="I85" s="1"/>
    </row>
    <row r="86" spans="5:9">
      <c r="E86" s="130"/>
      <c r="F86" s="1"/>
      <c r="G86" s="1"/>
      <c r="H86" s="94" t="s">
        <v>544</v>
      </c>
      <c r="I86" s="1"/>
    </row>
    <row r="87" spans="5:9">
      <c r="E87" s="130"/>
      <c r="F87" s="1"/>
      <c r="G87" s="1"/>
      <c r="H87" s="94" t="s">
        <v>546</v>
      </c>
      <c r="I87" s="1"/>
    </row>
    <row r="88" spans="5:9">
      <c r="E88" s="130"/>
      <c r="F88" s="1"/>
      <c r="G88" s="1"/>
      <c r="H88" s="94" t="s">
        <v>547</v>
      </c>
      <c r="I88" s="1"/>
    </row>
    <row r="89" spans="5:9">
      <c r="E89" s="130"/>
      <c r="F89" s="1"/>
      <c r="G89" s="1"/>
      <c r="H89" s="94" t="s">
        <v>548</v>
      </c>
      <c r="I89" s="1"/>
    </row>
    <row r="90" spans="5:9">
      <c r="E90" s="130"/>
      <c r="F90" s="1"/>
      <c r="G90" s="1"/>
      <c r="H90" s="94" t="s">
        <v>549</v>
      </c>
      <c r="I90" s="1"/>
    </row>
    <row r="91" spans="5:9">
      <c r="E91" s="130"/>
      <c r="F91" s="1"/>
      <c r="G91" s="1"/>
      <c r="H91" s="94" t="s">
        <v>452</v>
      </c>
      <c r="I91" s="1"/>
    </row>
    <row r="92" spans="5:9">
      <c r="E92" s="130"/>
      <c r="F92" s="1"/>
      <c r="G92" s="1"/>
      <c r="H92" s="94" t="s">
        <v>550</v>
      </c>
      <c r="I92" s="1"/>
    </row>
    <row r="93" spans="5:9">
      <c r="E93" s="130"/>
      <c r="F93" s="1"/>
      <c r="G93" s="1"/>
      <c r="H93" s="94" t="s">
        <v>551</v>
      </c>
      <c r="I93" s="1"/>
    </row>
    <row r="94" spans="5:9">
      <c r="E94" s="130"/>
      <c r="F94" s="1"/>
      <c r="G94" s="1"/>
      <c r="H94" s="94" t="s">
        <v>552</v>
      </c>
      <c r="I94" s="1"/>
    </row>
    <row r="95" spans="5:9">
      <c r="E95" s="130"/>
      <c r="F95" s="1"/>
      <c r="G95" s="1"/>
      <c r="H95" s="94" t="s">
        <v>553</v>
      </c>
      <c r="I95" s="1"/>
    </row>
    <row r="96" spans="5:9">
      <c r="E96" s="130"/>
      <c r="F96" s="1"/>
      <c r="G96" s="1"/>
      <c r="H96" s="94" t="s">
        <v>554</v>
      </c>
      <c r="I96" s="1"/>
    </row>
    <row r="97" spans="5:9">
      <c r="E97" s="130"/>
      <c r="F97" s="1"/>
      <c r="G97" s="1"/>
      <c r="H97" s="94" t="s">
        <v>359</v>
      </c>
      <c r="I97" s="1"/>
    </row>
    <row r="98" spans="5:9">
      <c r="E98" s="130"/>
      <c r="F98" s="1"/>
      <c r="G98" s="1"/>
      <c r="H98" s="94" t="s">
        <v>555</v>
      </c>
      <c r="I98" s="1"/>
    </row>
    <row r="99" spans="5:9">
      <c r="E99" s="130"/>
      <c r="F99" s="1"/>
      <c r="G99" s="1"/>
      <c r="H99" s="94" t="s">
        <v>556</v>
      </c>
      <c r="I99" s="1"/>
    </row>
    <row r="100" spans="5:9">
      <c r="E100" s="130"/>
      <c r="F100" s="1"/>
      <c r="G100" s="1"/>
      <c r="H100" s="94" t="s">
        <v>463</v>
      </c>
      <c r="I100" s="1"/>
    </row>
    <row r="101" spans="5:9">
      <c r="E101" s="130"/>
      <c r="F101" s="1"/>
      <c r="G101" s="1"/>
      <c r="H101" s="94" t="s">
        <v>557</v>
      </c>
      <c r="I101" s="1"/>
    </row>
    <row r="102" spans="5:9">
      <c r="E102" s="130"/>
      <c r="F102" s="1"/>
      <c r="G102" s="1"/>
      <c r="H102" s="94" t="s">
        <v>558</v>
      </c>
      <c r="I102" s="1"/>
    </row>
    <row r="103" spans="5:9">
      <c r="E103" s="130"/>
      <c r="F103" s="1"/>
      <c r="G103" s="1"/>
      <c r="H103" s="94" t="s">
        <v>559</v>
      </c>
      <c r="I103" s="1"/>
    </row>
    <row r="104" spans="5:9">
      <c r="E104" s="130"/>
      <c r="F104" s="1"/>
      <c r="G104" s="1"/>
      <c r="H104" s="94" t="s">
        <v>560</v>
      </c>
      <c r="I104" s="1"/>
    </row>
    <row r="105" spans="5:9">
      <c r="E105" s="130"/>
      <c r="F105" s="1"/>
      <c r="G105" s="1"/>
      <c r="H105" s="94" t="s">
        <v>561</v>
      </c>
      <c r="I105" s="1"/>
    </row>
    <row r="106" spans="5:9">
      <c r="E106" s="130"/>
      <c r="F106" s="1"/>
      <c r="G106" s="1"/>
      <c r="H106" s="94" t="s">
        <v>562</v>
      </c>
      <c r="I106" s="1"/>
    </row>
    <row r="107" spans="5:9">
      <c r="E107" s="130"/>
      <c r="F107" s="1"/>
      <c r="G107" s="1"/>
      <c r="H107" s="94" t="s">
        <v>563</v>
      </c>
      <c r="I107" s="1"/>
    </row>
    <row r="108" spans="5:9">
      <c r="E108" s="130"/>
      <c r="F108" s="1"/>
      <c r="G108" s="1"/>
      <c r="H108" s="94" t="s">
        <v>471</v>
      </c>
      <c r="I108" s="1"/>
    </row>
    <row r="109" spans="5:9">
      <c r="E109" s="130"/>
      <c r="F109" s="1"/>
      <c r="G109" s="1"/>
      <c r="H109" s="94" t="s">
        <v>564</v>
      </c>
      <c r="I109" s="1"/>
    </row>
    <row r="110" spans="5:9">
      <c r="E110" s="130"/>
      <c r="F110" s="1"/>
      <c r="G110" s="1"/>
      <c r="H110" s="94" t="s">
        <v>565</v>
      </c>
      <c r="I110" s="1"/>
    </row>
    <row r="111" spans="5:9">
      <c r="E111" s="130"/>
      <c r="F111" s="1"/>
      <c r="G111" s="1"/>
      <c r="H111" s="94" t="s">
        <v>566</v>
      </c>
      <c r="I111" s="1"/>
    </row>
    <row r="112" spans="5:9">
      <c r="E112" s="130"/>
      <c r="F112" s="1"/>
      <c r="G112" s="1"/>
      <c r="H112" s="94" t="s">
        <v>567</v>
      </c>
      <c r="I112" s="1"/>
    </row>
    <row r="113" spans="5:9">
      <c r="E113" s="130"/>
      <c r="F113" s="1"/>
      <c r="G113" s="1"/>
      <c r="H113" s="94" t="s">
        <v>568</v>
      </c>
      <c r="I113" s="1"/>
    </row>
    <row r="114" spans="5:9">
      <c r="E114" s="130"/>
      <c r="F114" s="1"/>
      <c r="G114" s="1"/>
      <c r="H114" s="94" t="s">
        <v>569</v>
      </c>
      <c r="I114" s="1"/>
    </row>
    <row r="115" spans="5:9">
      <c r="E115" s="130"/>
      <c r="F115" s="1"/>
      <c r="G115" s="1"/>
      <c r="H115" s="94" t="s">
        <v>570</v>
      </c>
      <c r="I115" s="1"/>
    </row>
    <row r="116" spans="5:9">
      <c r="E116" s="130"/>
      <c r="F116" s="1"/>
      <c r="G116" s="1"/>
      <c r="H116" s="94" t="s">
        <v>571</v>
      </c>
      <c r="I116" s="1"/>
    </row>
    <row r="117" spans="5:9">
      <c r="E117" s="130"/>
      <c r="F117" s="1"/>
      <c r="G117" s="1"/>
      <c r="H117" s="94" t="s">
        <v>572</v>
      </c>
      <c r="I117" s="1"/>
    </row>
    <row r="118" spans="5:9">
      <c r="E118" s="130"/>
      <c r="F118" s="1"/>
      <c r="G118" s="1"/>
      <c r="H118" s="94" t="s">
        <v>573</v>
      </c>
      <c r="I118" s="1"/>
    </row>
    <row r="119" spans="5:9">
      <c r="E119" s="130"/>
      <c r="F119" s="1"/>
      <c r="G119" s="1"/>
      <c r="H119" s="94" t="s">
        <v>574</v>
      </c>
      <c r="I119" s="1"/>
    </row>
    <row r="120" spans="5:9">
      <c r="E120" s="130"/>
      <c r="F120" s="1"/>
      <c r="G120" s="1"/>
      <c r="H120" s="94" t="s">
        <v>575</v>
      </c>
      <c r="I120" s="1"/>
    </row>
    <row r="121" spans="5:9">
      <c r="E121" s="130"/>
      <c r="F121" s="1"/>
      <c r="G121" s="1"/>
      <c r="H121" s="94" t="s">
        <v>576</v>
      </c>
      <c r="I121" s="1"/>
    </row>
    <row r="122" spans="5:9">
      <c r="E122" s="130"/>
      <c r="F122" s="1"/>
      <c r="G122" s="1"/>
      <c r="H122" s="94" t="s">
        <v>577</v>
      </c>
      <c r="I122" s="1"/>
    </row>
    <row r="123" spans="5:9">
      <c r="E123" s="130"/>
      <c r="F123" s="1"/>
      <c r="G123" s="1"/>
      <c r="H123" s="94" t="s">
        <v>578</v>
      </c>
      <c r="I123" s="1"/>
    </row>
    <row r="124" spans="5:9">
      <c r="E124" s="130"/>
      <c r="F124" s="1"/>
      <c r="G124" s="1"/>
      <c r="H124" s="94" t="s">
        <v>579</v>
      </c>
      <c r="I124" s="1"/>
    </row>
    <row r="125" spans="5:9">
      <c r="E125" s="130"/>
      <c r="F125" s="1"/>
      <c r="G125" s="1"/>
      <c r="H125" s="94" t="s">
        <v>580</v>
      </c>
      <c r="I125" s="1"/>
    </row>
    <row r="126" spans="5:9">
      <c r="E126" s="130"/>
      <c r="F126" s="1"/>
      <c r="G126" s="1"/>
      <c r="H126" s="94" t="s">
        <v>581</v>
      </c>
      <c r="I126" s="1"/>
    </row>
    <row r="127" spans="5:9">
      <c r="E127" s="130"/>
      <c r="F127" s="1"/>
      <c r="G127" s="1"/>
      <c r="H127" s="94" t="s">
        <v>582</v>
      </c>
      <c r="I127" s="1"/>
    </row>
    <row r="128" spans="5:9">
      <c r="E128" s="130"/>
      <c r="F128" s="1"/>
      <c r="G128" s="1"/>
      <c r="H128" s="94" t="s">
        <v>583</v>
      </c>
      <c r="I128" s="1"/>
    </row>
    <row r="129" spans="5:9">
      <c r="E129" s="130"/>
      <c r="F129" s="1"/>
      <c r="G129" s="1"/>
      <c r="H129" s="94" t="s">
        <v>584</v>
      </c>
      <c r="I129" s="1"/>
    </row>
    <row r="130" spans="5:9">
      <c r="E130" s="130"/>
      <c r="F130" s="1"/>
      <c r="G130" s="1"/>
      <c r="H130" s="94" t="s">
        <v>585</v>
      </c>
      <c r="I130" s="1"/>
    </row>
    <row r="131" spans="5:9">
      <c r="E131" s="130"/>
      <c r="F131" s="1"/>
      <c r="G131" s="1"/>
      <c r="H131" s="94" t="s">
        <v>586</v>
      </c>
      <c r="I131" s="1"/>
    </row>
    <row r="132" spans="5:9">
      <c r="E132" s="130"/>
      <c r="F132" s="1"/>
      <c r="G132" s="1"/>
      <c r="H132" s="94" t="s">
        <v>587</v>
      </c>
      <c r="I132" s="1"/>
    </row>
    <row r="133" spans="5:9">
      <c r="E133" s="130"/>
      <c r="F133" s="1"/>
      <c r="G133" s="1"/>
      <c r="H133" s="94" t="s">
        <v>588</v>
      </c>
      <c r="I133" s="1"/>
    </row>
    <row r="134" spans="5:9">
      <c r="E134" s="130"/>
      <c r="F134" s="1"/>
      <c r="G134" s="1"/>
      <c r="H134" s="94" t="s">
        <v>589</v>
      </c>
      <c r="I134" s="1"/>
    </row>
    <row r="135" spans="5:9">
      <c r="E135" s="130"/>
      <c r="F135" s="1"/>
      <c r="G135" s="1"/>
      <c r="H135" s="94" t="s">
        <v>590</v>
      </c>
      <c r="I135" s="1"/>
    </row>
    <row r="136" spans="5:9">
      <c r="E136" s="130"/>
      <c r="F136" s="1"/>
      <c r="G136" s="1"/>
      <c r="H136" s="94" t="s">
        <v>591</v>
      </c>
      <c r="I136" s="1"/>
    </row>
    <row r="137" spans="5:9">
      <c r="E137" s="130"/>
      <c r="F137" s="1"/>
      <c r="G137" s="1"/>
      <c r="H137" s="94" t="s">
        <v>592</v>
      </c>
      <c r="I137" s="1"/>
    </row>
    <row r="138" spans="5:9">
      <c r="E138" s="130"/>
      <c r="F138" s="1"/>
      <c r="G138" s="1"/>
      <c r="H138" s="94" t="s">
        <v>486</v>
      </c>
      <c r="I138" s="1"/>
    </row>
    <row r="139" spans="5:9">
      <c r="E139" s="130"/>
      <c r="F139" s="1"/>
      <c r="G139" s="1"/>
      <c r="H139" s="94" t="s">
        <v>593</v>
      </c>
      <c r="I139" s="1"/>
    </row>
    <row r="140" spans="5:9">
      <c r="E140" s="130"/>
      <c r="F140" s="1"/>
      <c r="G140" s="1"/>
      <c r="H140" s="94" t="s">
        <v>594</v>
      </c>
      <c r="I140" s="1"/>
    </row>
    <row r="141" spans="5:9">
      <c r="E141" s="130"/>
      <c r="F141" s="1"/>
      <c r="G141" s="1"/>
      <c r="H141" s="94" t="s">
        <v>595</v>
      </c>
      <c r="I141" s="1"/>
    </row>
    <row r="142" spans="5:9">
      <c r="E142" s="130"/>
      <c r="F142" s="1"/>
      <c r="G142" s="1"/>
      <c r="H142" s="94" t="s">
        <v>596</v>
      </c>
      <c r="I142" s="1"/>
    </row>
    <row r="143" spans="5:9">
      <c r="E143" s="130"/>
      <c r="F143" s="1"/>
      <c r="G143" s="1"/>
      <c r="H143" s="94" t="s">
        <v>597</v>
      </c>
      <c r="I143" s="1"/>
    </row>
    <row r="144" spans="5:9">
      <c r="E144" s="130"/>
      <c r="F144" s="1"/>
      <c r="G144" s="1"/>
      <c r="H144" s="94" t="s">
        <v>491</v>
      </c>
      <c r="I144" s="1"/>
    </row>
    <row r="145" spans="5:9">
      <c r="E145" s="130"/>
      <c r="F145" s="1"/>
      <c r="G145" s="1"/>
      <c r="H145" s="94" t="s">
        <v>598</v>
      </c>
      <c r="I145" s="1"/>
    </row>
    <row r="146" spans="5:9">
      <c r="E146" s="130"/>
      <c r="F146" s="1"/>
      <c r="G146" s="1"/>
      <c r="H146" s="94" t="s">
        <v>599</v>
      </c>
      <c r="I146" s="1"/>
    </row>
    <row r="147" spans="5:9">
      <c r="E147" s="130"/>
      <c r="F147" s="1"/>
      <c r="G147" s="1"/>
      <c r="H147" s="94" t="s">
        <v>600</v>
      </c>
      <c r="I147" s="1"/>
    </row>
    <row r="148" spans="5:9">
      <c r="E148" s="130"/>
      <c r="F148" s="1"/>
      <c r="G148" s="1"/>
      <c r="H148" s="94" t="s">
        <v>601</v>
      </c>
      <c r="I148" s="1"/>
    </row>
    <row r="149" spans="5:9">
      <c r="E149" s="130"/>
      <c r="F149" s="1"/>
      <c r="G149" s="1"/>
      <c r="H149" s="94" t="s">
        <v>602</v>
      </c>
      <c r="I149" s="1"/>
    </row>
    <row r="150" spans="5:9">
      <c r="E150" s="130"/>
      <c r="F150" s="1"/>
      <c r="G150" s="1"/>
      <c r="H150" s="94" t="s">
        <v>603</v>
      </c>
      <c r="I150" s="1"/>
    </row>
    <row r="151" spans="5:9">
      <c r="E151" s="130"/>
      <c r="F151" s="1"/>
      <c r="G151" s="1"/>
      <c r="H151" s="94" t="s">
        <v>604</v>
      </c>
      <c r="I151" s="1"/>
    </row>
    <row r="152" spans="5:9">
      <c r="E152" s="130"/>
      <c r="F152" s="1"/>
      <c r="G152" s="1"/>
      <c r="H152" s="94" t="s">
        <v>605</v>
      </c>
      <c r="I152" s="1"/>
    </row>
    <row r="153" spans="5:9">
      <c r="E153" s="130"/>
      <c r="F153" s="1"/>
      <c r="G153" s="1"/>
      <c r="H153" s="94" t="s">
        <v>606</v>
      </c>
      <c r="I153" s="1"/>
    </row>
    <row r="154" spans="5:9">
      <c r="E154" s="130"/>
      <c r="F154" s="1"/>
      <c r="G154" s="1"/>
      <c r="H154" s="94" t="s">
        <v>607</v>
      </c>
      <c r="I154" s="1"/>
    </row>
    <row r="155" spans="5:9">
      <c r="E155" s="130"/>
      <c r="F155" s="1"/>
      <c r="G155" s="1"/>
      <c r="H155" s="94" t="s">
        <v>608</v>
      </c>
      <c r="I155" s="1"/>
    </row>
    <row r="156" spans="5:9">
      <c r="E156" s="130"/>
      <c r="F156" s="1"/>
      <c r="G156" s="1"/>
      <c r="H156" s="94" t="s">
        <v>609</v>
      </c>
      <c r="I156" s="1"/>
    </row>
    <row r="157" spans="5:9">
      <c r="E157" s="130"/>
      <c r="F157" s="1"/>
      <c r="G157" s="1"/>
      <c r="H157" s="94" t="s">
        <v>610</v>
      </c>
      <c r="I157" s="1"/>
    </row>
    <row r="158" spans="5:9">
      <c r="E158" s="130"/>
      <c r="F158" s="1"/>
      <c r="G158" s="1"/>
      <c r="H158" s="94" t="s">
        <v>611</v>
      </c>
      <c r="I158" s="1"/>
    </row>
    <row r="159" spans="5:9">
      <c r="E159" s="130"/>
      <c r="F159" s="1"/>
      <c r="G159" s="1"/>
      <c r="H159" s="94" t="s">
        <v>612</v>
      </c>
      <c r="I159" s="1"/>
    </row>
    <row r="160" spans="5:9">
      <c r="E160" s="130"/>
      <c r="F160" s="1"/>
      <c r="G160" s="1"/>
      <c r="H160" s="94" t="s">
        <v>613</v>
      </c>
      <c r="I160" s="1"/>
    </row>
    <row r="161" spans="5:9">
      <c r="E161" s="130"/>
      <c r="F161" s="1"/>
      <c r="G161" s="1"/>
      <c r="H161" s="94" t="s">
        <v>614</v>
      </c>
      <c r="I161" s="1"/>
    </row>
    <row r="162" spans="5:9">
      <c r="E162" s="130"/>
      <c r="F162" s="1"/>
      <c r="G162" s="1"/>
      <c r="H162" s="94" t="s">
        <v>615</v>
      </c>
      <c r="I162" s="1"/>
    </row>
    <row r="163" spans="5:9">
      <c r="E163" s="130"/>
      <c r="F163" s="1"/>
      <c r="G163" s="1"/>
      <c r="H163" s="94" t="s">
        <v>616</v>
      </c>
      <c r="I163" s="1"/>
    </row>
    <row r="164" spans="5:9">
      <c r="E164" s="130"/>
      <c r="F164" s="1"/>
      <c r="G164" s="1"/>
      <c r="H164" s="94" t="s">
        <v>617</v>
      </c>
      <c r="I164" s="1"/>
    </row>
    <row r="165" spans="5:9">
      <c r="E165" s="130"/>
      <c r="F165" s="1"/>
      <c r="G165" s="1"/>
      <c r="H165" s="94" t="s">
        <v>618</v>
      </c>
      <c r="I165" s="1"/>
    </row>
    <row r="166" spans="5:9">
      <c r="E166" s="130"/>
      <c r="F166" s="1"/>
      <c r="G166" s="1"/>
      <c r="H166" s="94" t="s">
        <v>619</v>
      </c>
      <c r="I166" s="1"/>
    </row>
    <row r="167" spans="5:9">
      <c r="E167" s="130"/>
      <c r="F167" s="1"/>
      <c r="G167" s="1"/>
      <c r="H167" s="94" t="s">
        <v>620</v>
      </c>
      <c r="I167" s="1"/>
    </row>
    <row r="168" spans="5:9">
      <c r="E168" s="130"/>
      <c r="F168" s="1"/>
      <c r="G168" s="1"/>
      <c r="H168" s="94" t="s">
        <v>621</v>
      </c>
      <c r="I168" s="1"/>
    </row>
    <row r="169" spans="5:9">
      <c r="E169" s="130"/>
      <c r="F169" s="1"/>
      <c r="G169" s="1"/>
      <c r="H169" s="94" t="s">
        <v>622</v>
      </c>
      <c r="I169" s="1"/>
    </row>
    <row r="170" spans="5:9">
      <c r="E170" s="130"/>
      <c r="F170" s="1"/>
      <c r="G170" s="1"/>
      <c r="H170" s="94" t="s">
        <v>495</v>
      </c>
      <c r="I170" s="1"/>
    </row>
    <row r="171" spans="5:9">
      <c r="E171" s="130"/>
      <c r="F171" s="1"/>
      <c r="G171" s="1"/>
      <c r="H171" s="94" t="s">
        <v>623</v>
      </c>
      <c r="I171" s="1"/>
    </row>
    <row r="172" spans="5:9">
      <c r="E172" s="130"/>
      <c r="F172" s="1"/>
      <c r="G172" s="1"/>
      <c r="H172" s="94" t="s">
        <v>624</v>
      </c>
      <c r="I172" s="1"/>
    </row>
    <row r="173" spans="5:9">
      <c r="E173" s="130"/>
      <c r="F173" s="1"/>
      <c r="G173" s="1"/>
      <c r="H173" s="94" t="s">
        <v>497</v>
      </c>
      <c r="I173" s="1"/>
    </row>
    <row r="174" spans="5:9">
      <c r="E174" s="130"/>
      <c r="F174" s="1"/>
      <c r="G174" s="1"/>
      <c r="H174" s="94" t="s">
        <v>625</v>
      </c>
      <c r="I174" s="1"/>
    </row>
    <row r="175" spans="5:9">
      <c r="E175" s="130"/>
      <c r="F175" s="1"/>
      <c r="G175" s="1"/>
      <c r="H175" s="94" t="s">
        <v>626</v>
      </c>
      <c r="I175" s="1"/>
    </row>
    <row r="176" spans="5:9">
      <c r="E176" s="130"/>
      <c r="F176" s="1"/>
      <c r="G176" s="1"/>
      <c r="H176" s="94" t="s">
        <v>627</v>
      </c>
      <c r="I176" s="1"/>
    </row>
    <row r="177" spans="5:9">
      <c r="E177" s="130"/>
      <c r="F177" s="1"/>
      <c r="G177" s="1"/>
      <c r="H177" s="94" t="s">
        <v>628</v>
      </c>
      <c r="I177" s="1"/>
    </row>
    <row r="178" spans="5:9">
      <c r="E178" s="130"/>
      <c r="F178" s="1"/>
      <c r="G178" s="1"/>
      <c r="H178" s="94" t="s">
        <v>629</v>
      </c>
      <c r="I178" s="1"/>
    </row>
    <row r="179" spans="5:9">
      <c r="E179" s="130"/>
      <c r="F179" s="1"/>
      <c r="G179" s="1"/>
      <c r="H179" s="94" t="s">
        <v>630</v>
      </c>
      <c r="I179" s="1"/>
    </row>
    <row r="180" spans="5:9">
      <c r="E180" s="130"/>
      <c r="F180" s="1"/>
      <c r="G180" s="1"/>
      <c r="H180" s="94" t="s">
        <v>631</v>
      </c>
      <c r="I180" s="1"/>
    </row>
    <row r="181" spans="5:9">
      <c r="E181" s="130"/>
      <c r="F181" s="1"/>
      <c r="G181" s="1"/>
      <c r="H181" s="94" t="s">
        <v>632</v>
      </c>
      <c r="I181" s="1"/>
    </row>
    <row r="182" spans="5:9">
      <c r="E182" s="130"/>
      <c r="F182" s="1"/>
      <c r="G182" s="1"/>
      <c r="H182" s="94" t="s">
        <v>499</v>
      </c>
      <c r="I182" s="1"/>
    </row>
    <row r="183" spans="5:9">
      <c r="E183" s="130"/>
      <c r="F183" s="1"/>
      <c r="G183" s="1"/>
      <c r="H183" s="94" t="s">
        <v>633</v>
      </c>
      <c r="I183" s="1"/>
    </row>
    <row r="184" spans="5:9">
      <c r="E184" s="130"/>
      <c r="F184" s="1"/>
      <c r="G184" s="1"/>
      <c r="H184" s="94" t="s">
        <v>423</v>
      </c>
      <c r="I184" s="1"/>
    </row>
    <row r="185" spans="5:9">
      <c r="E185" s="130"/>
      <c r="F185" s="1"/>
      <c r="G185" s="1"/>
      <c r="H185" s="94" t="s">
        <v>634</v>
      </c>
      <c r="I185" s="1"/>
    </row>
    <row r="186" spans="5:9">
      <c r="E186" s="130"/>
      <c r="F186" s="1"/>
      <c r="G186" s="1"/>
      <c r="H186" s="94" t="s">
        <v>635</v>
      </c>
      <c r="I186" s="1"/>
    </row>
    <row r="187" spans="5:9">
      <c r="E187" s="130"/>
      <c r="F187" s="1"/>
      <c r="G187" s="1"/>
      <c r="H187" s="94" t="s">
        <v>636</v>
      </c>
      <c r="I187" s="1"/>
    </row>
    <row r="188" spans="5:9">
      <c r="E188" s="130"/>
      <c r="F188" s="1"/>
      <c r="G188" s="1"/>
      <c r="H188" s="94" t="s">
        <v>637</v>
      </c>
      <c r="I188" s="1"/>
    </row>
    <row r="189" spans="5:9">
      <c r="E189" s="130"/>
      <c r="F189" s="1"/>
      <c r="G189" s="1"/>
      <c r="H189" s="94" t="s">
        <v>638</v>
      </c>
      <c r="I189" s="1"/>
    </row>
    <row r="190" spans="5:9">
      <c r="E190" s="130"/>
      <c r="F190" s="1"/>
      <c r="G190" s="1"/>
      <c r="H190" s="94" t="s">
        <v>639</v>
      </c>
      <c r="I190" s="1"/>
    </row>
    <row r="191" spans="5:9">
      <c r="E191" s="130"/>
      <c r="F191" s="1"/>
      <c r="G191" s="1"/>
      <c r="H191" s="94" t="s">
        <v>640</v>
      </c>
      <c r="I191" s="1"/>
    </row>
    <row r="192" spans="5:9">
      <c r="E192" s="130"/>
      <c r="F192" s="1"/>
      <c r="G192" s="1"/>
      <c r="H192" s="94" t="s">
        <v>641</v>
      </c>
      <c r="I192" s="1"/>
    </row>
    <row r="193" spans="5:9">
      <c r="E193" s="130"/>
      <c r="F193" s="1"/>
      <c r="G193" s="1"/>
      <c r="H193" s="94" t="s">
        <v>642</v>
      </c>
      <c r="I193" s="1"/>
    </row>
    <row r="194" spans="5:9">
      <c r="E194" s="130"/>
      <c r="F194" s="1"/>
      <c r="G194" s="1"/>
      <c r="H194" s="94" t="s">
        <v>643</v>
      </c>
      <c r="I194" s="1"/>
    </row>
    <row r="195" spans="5:9">
      <c r="E195" s="130"/>
      <c r="F195" s="1"/>
      <c r="G195" s="1"/>
      <c r="H195" s="94" t="s">
        <v>644</v>
      </c>
      <c r="I195" s="1"/>
    </row>
    <row r="196" spans="5:9">
      <c r="E196" s="130"/>
      <c r="F196" s="1"/>
      <c r="G196" s="1"/>
      <c r="H196" s="94" t="s">
        <v>645</v>
      </c>
      <c r="I196" s="1"/>
    </row>
    <row r="197" spans="5:9">
      <c r="E197" s="130"/>
      <c r="F197" s="1"/>
      <c r="G197" s="1"/>
      <c r="H197" s="94" t="s">
        <v>646</v>
      </c>
      <c r="I197" s="1"/>
    </row>
    <row r="198" spans="5:9">
      <c r="E198" s="130"/>
      <c r="F198" s="1"/>
      <c r="G198" s="1"/>
      <c r="H198" s="94" t="s">
        <v>647</v>
      </c>
      <c r="I198" s="1"/>
    </row>
    <row r="199" spans="5:9">
      <c r="E199" s="130"/>
      <c r="F199" s="1"/>
      <c r="G199" s="1"/>
      <c r="H199" s="94" t="s">
        <v>409</v>
      </c>
      <c r="I199" s="1"/>
    </row>
    <row r="200" spans="5:9">
      <c r="E200" s="130"/>
      <c r="F200" s="1"/>
      <c r="G200" s="1"/>
      <c r="H200" s="94" t="s">
        <v>648</v>
      </c>
      <c r="I200" s="1"/>
    </row>
    <row r="201" spans="5:9">
      <c r="E201" s="130"/>
      <c r="F201" s="1"/>
      <c r="G201" s="1"/>
      <c r="H201" s="94" t="s">
        <v>649</v>
      </c>
      <c r="I201" s="1"/>
    </row>
    <row r="202" spans="5:9">
      <c r="E202" s="130"/>
      <c r="F202" s="1"/>
      <c r="G202" s="1"/>
      <c r="H202" s="94" t="s">
        <v>650</v>
      </c>
      <c r="I202" s="1"/>
    </row>
    <row r="203" spans="5:9">
      <c r="E203" s="130"/>
      <c r="F203" s="1"/>
      <c r="G203" s="1"/>
      <c r="H203" s="94" t="s">
        <v>507</v>
      </c>
      <c r="I203" s="1"/>
    </row>
    <row r="204" spans="5:9">
      <c r="E204" s="130"/>
      <c r="F204" s="1"/>
      <c r="G204" s="1"/>
      <c r="H204" s="94" t="s">
        <v>651</v>
      </c>
      <c r="I204" s="1"/>
    </row>
    <row r="205" spans="5:9">
      <c r="E205" s="130"/>
      <c r="F205" s="1"/>
      <c r="G205" s="1"/>
      <c r="H205" s="94" t="s">
        <v>652</v>
      </c>
      <c r="I205" s="1"/>
    </row>
    <row r="206" spans="5:9">
      <c r="E206" s="130"/>
      <c r="F206" s="1"/>
      <c r="G206" s="1"/>
      <c r="H206" s="94" t="s">
        <v>653</v>
      </c>
      <c r="I206" s="1"/>
    </row>
    <row r="207" spans="5:9">
      <c r="E207" s="130"/>
      <c r="F207" s="1"/>
      <c r="G207" s="1"/>
      <c r="H207" s="94" t="s">
        <v>654</v>
      </c>
      <c r="I207" s="1"/>
    </row>
    <row r="208" spans="5:9">
      <c r="E208" s="130"/>
      <c r="F208" s="1"/>
      <c r="G208" s="1"/>
      <c r="H208" s="94" t="s">
        <v>655</v>
      </c>
      <c r="I208" s="1"/>
    </row>
    <row r="209" spans="5:9">
      <c r="E209" s="130"/>
      <c r="F209" s="1"/>
      <c r="G209" s="1"/>
      <c r="H209" s="94" t="s">
        <v>656</v>
      </c>
      <c r="I209" s="1"/>
    </row>
    <row r="210" spans="5:9">
      <c r="E210" s="130"/>
      <c r="F210" s="1"/>
      <c r="G210" s="1"/>
      <c r="H210" s="94" t="s">
        <v>657</v>
      </c>
      <c r="I210" s="1"/>
    </row>
    <row r="211" spans="5:9">
      <c r="E211" s="130"/>
      <c r="F211" s="1"/>
      <c r="G211" s="1"/>
      <c r="H211" s="94" t="s">
        <v>658</v>
      </c>
      <c r="I211" s="1"/>
    </row>
    <row r="212" spans="5:9">
      <c r="E212" s="130"/>
      <c r="F212" s="1"/>
      <c r="G212" s="1"/>
      <c r="H212" s="94" t="s">
        <v>659</v>
      </c>
      <c r="I212" s="1"/>
    </row>
    <row r="213" spans="5:9">
      <c r="E213" s="130"/>
      <c r="F213" s="1"/>
      <c r="G213" s="1"/>
      <c r="H213" s="94" t="s">
        <v>660</v>
      </c>
      <c r="I213" s="1"/>
    </row>
    <row r="214" spans="5:9">
      <c r="E214" s="130"/>
      <c r="F214" s="1"/>
      <c r="G214" s="1"/>
      <c r="H214" s="94" t="s">
        <v>661</v>
      </c>
      <c r="I214" s="1"/>
    </row>
    <row r="215" spans="5:9">
      <c r="E215" s="130"/>
      <c r="F215" s="1"/>
      <c r="G215" s="1"/>
      <c r="H215" s="94" t="s">
        <v>662</v>
      </c>
      <c r="I215" s="1"/>
    </row>
    <row r="216" spans="5:9">
      <c r="E216" s="130"/>
      <c r="F216" s="1"/>
      <c r="G216" s="1"/>
      <c r="H216" s="94" t="s">
        <v>663</v>
      </c>
      <c r="I216" s="1"/>
    </row>
    <row r="217" spans="5:9">
      <c r="E217" s="130"/>
      <c r="F217" s="1"/>
      <c r="G217" s="1"/>
      <c r="H217" s="94" t="s">
        <v>664</v>
      </c>
      <c r="I217" s="1"/>
    </row>
    <row r="218" spans="5:9">
      <c r="E218" s="130"/>
      <c r="F218" s="1"/>
      <c r="G218" s="1"/>
      <c r="H218" s="94" t="s">
        <v>665</v>
      </c>
      <c r="I218" s="1"/>
    </row>
    <row r="219" spans="5:9">
      <c r="E219" s="130"/>
      <c r="F219" s="1"/>
      <c r="G219" s="1"/>
      <c r="H219" s="94" t="s">
        <v>666</v>
      </c>
      <c r="I219" s="1"/>
    </row>
    <row r="220" spans="5:9">
      <c r="E220" s="130"/>
      <c r="F220" s="1"/>
      <c r="G220" s="1"/>
      <c r="H220" s="94" t="s">
        <v>667</v>
      </c>
      <c r="I220" s="1"/>
    </row>
    <row r="221" spans="5:9">
      <c r="E221" s="130"/>
      <c r="F221" s="1"/>
      <c r="G221" s="1"/>
      <c r="H221" s="94" t="s">
        <v>668</v>
      </c>
      <c r="I221" s="1"/>
    </row>
    <row r="222" spans="5:9">
      <c r="E222" s="130"/>
      <c r="F222" s="1"/>
      <c r="G222" s="1"/>
      <c r="H222" s="94" t="s">
        <v>510</v>
      </c>
      <c r="I222" s="1"/>
    </row>
    <row r="223" spans="5:9">
      <c r="E223" s="130"/>
      <c r="F223" s="1"/>
      <c r="G223" s="1"/>
      <c r="H223" s="94" t="s">
        <v>669</v>
      </c>
      <c r="I223" s="1"/>
    </row>
    <row r="224" spans="5:9">
      <c r="E224" s="130"/>
      <c r="F224" s="1"/>
      <c r="G224" s="1"/>
      <c r="H224" s="94" t="s">
        <v>670</v>
      </c>
      <c r="I224" s="1"/>
    </row>
    <row r="225" spans="5:9">
      <c r="E225" s="130"/>
      <c r="F225" s="1"/>
      <c r="G225" s="1"/>
      <c r="H225" s="94" t="s">
        <v>671</v>
      </c>
      <c r="I225" s="1"/>
    </row>
    <row r="226" spans="5:9">
      <c r="E226" s="130"/>
      <c r="F226" s="1"/>
      <c r="G226" s="1"/>
      <c r="H226" s="94" t="s">
        <v>672</v>
      </c>
      <c r="I226" s="1"/>
    </row>
    <row r="227" spans="5:9">
      <c r="E227" s="130"/>
      <c r="F227" s="1"/>
      <c r="G227" s="1"/>
      <c r="H227" s="94" t="s">
        <v>673</v>
      </c>
      <c r="I227" s="1"/>
    </row>
    <row r="228" spans="5:9">
      <c r="E228" s="130"/>
      <c r="F228" s="1"/>
      <c r="G228" s="1"/>
      <c r="H228" s="94" t="s">
        <v>674</v>
      </c>
      <c r="I228" s="1"/>
    </row>
    <row r="229" spans="5:9">
      <c r="E229" s="130"/>
      <c r="F229" s="1"/>
      <c r="G229" s="1"/>
      <c r="H229" s="94" t="s">
        <v>675</v>
      </c>
      <c r="I229" s="1"/>
    </row>
    <row r="230" spans="5:9">
      <c r="E230" s="130"/>
      <c r="F230" s="1"/>
      <c r="G230" s="1"/>
      <c r="H230" s="94" t="s">
        <v>676</v>
      </c>
      <c r="I230" s="1"/>
    </row>
    <row r="231" spans="5:9">
      <c r="E231" s="130"/>
      <c r="F231" s="1"/>
      <c r="G231" s="1"/>
      <c r="H231" s="94" t="s">
        <v>677</v>
      </c>
      <c r="I231" s="1"/>
    </row>
    <row r="232" spans="5:9">
      <c r="E232" s="130"/>
      <c r="F232" s="1"/>
      <c r="G232" s="1"/>
      <c r="H232" s="94" t="s">
        <v>678</v>
      </c>
      <c r="I232" s="1"/>
    </row>
    <row r="233" spans="5:9">
      <c r="E233" s="130"/>
      <c r="F233" s="1"/>
      <c r="G233" s="1"/>
      <c r="H233" s="94" t="s">
        <v>679</v>
      </c>
      <c r="I233" s="1"/>
    </row>
    <row r="234" spans="5:9">
      <c r="E234" s="130"/>
      <c r="F234" s="1"/>
      <c r="G234" s="1"/>
      <c r="H234" s="94" t="s">
        <v>680</v>
      </c>
      <c r="I234" s="1"/>
    </row>
    <row r="235" spans="5:9">
      <c r="E235" s="130"/>
      <c r="F235" s="1"/>
      <c r="G235" s="1"/>
      <c r="H235" s="94" t="s">
        <v>681</v>
      </c>
      <c r="I235" s="1"/>
    </row>
    <row r="236" spans="5:9">
      <c r="E236" s="130"/>
      <c r="F236" s="1"/>
      <c r="G236" s="1"/>
      <c r="H236" s="94" t="s">
        <v>682</v>
      </c>
      <c r="I236" s="1"/>
    </row>
    <row r="237" spans="5:9">
      <c r="E237" s="130"/>
      <c r="F237" s="1"/>
      <c r="G237" s="1"/>
      <c r="H237" s="94" t="s">
        <v>683</v>
      </c>
      <c r="I237" s="1"/>
    </row>
    <row r="238" spans="5:9">
      <c r="E238" s="130"/>
      <c r="F238" s="1"/>
      <c r="G238" s="1"/>
      <c r="H238" s="94" t="s">
        <v>684</v>
      </c>
      <c r="I238" s="1"/>
    </row>
    <row r="239" spans="5:9">
      <c r="E239" s="130"/>
      <c r="F239" s="1"/>
      <c r="G239" s="1"/>
      <c r="H239" s="94" t="s">
        <v>685</v>
      </c>
      <c r="I239" s="1"/>
    </row>
    <row r="240" spans="5:9">
      <c r="E240" s="130"/>
      <c r="F240" s="1"/>
      <c r="G240" s="1"/>
      <c r="H240" s="94" t="s">
        <v>686</v>
      </c>
      <c r="I240" s="1"/>
    </row>
    <row r="241" spans="5:9">
      <c r="E241" s="130"/>
      <c r="F241" s="1"/>
      <c r="G241" s="1"/>
      <c r="H241" s="94" t="s">
        <v>687</v>
      </c>
      <c r="I241" s="1"/>
    </row>
    <row r="242" spans="5:9">
      <c r="E242" s="130"/>
      <c r="F242" s="1"/>
      <c r="G242" s="1"/>
      <c r="H242" s="94" t="s">
        <v>688</v>
      </c>
      <c r="I242" s="1"/>
    </row>
    <row r="243" spans="5:9">
      <c r="E243" s="130"/>
      <c r="F243" s="1"/>
      <c r="G243" s="1"/>
      <c r="H243" s="94" t="s">
        <v>689</v>
      </c>
      <c r="I243" s="1"/>
    </row>
    <row r="244" spans="5:9">
      <c r="E244" s="130"/>
      <c r="F244" s="1"/>
      <c r="G244" s="1"/>
      <c r="H244" s="94" t="s">
        <v>690</v>
      </c>
      <c r="I244" s="1"/>
    </row>
    <row r="245" spans="5:9">
      <c r="E245" s="130"/>
      <c r="F245" s="1"/>
      <c r="G245" s="1"/>
      <c r="H245" s="94" t="s">
        <v>691</v>
      </c>
      <c r="I245" s="1"/>
    </row>
    <row r="246" spans="5:9">
      <c r="E246" s="130"/>
      <c r="F246" s="1"/>
      <c r="G246" s="1"/>
      <c r="H246" s="94" t="s">
        <v>515</v>
      </c>
      <c r="I246" s="1"/>
    </row>
    <row r="247" spans="5:9">
      <c r="E247" s="130"/>
      <c r="F247" s="1"/>
      <c r="G247" s="1"/>
      <c r="H247" s="94" t="s">
        <v>692</v>
      </c>
      <c r="I247" s="1"/>
    </row>
    <row r="248" spans="5:9">
      <c r="E248" s="130"/>
      <c r="F248" s="1"/>
      <c r="G248" s="1"/>
      <c r="H248" s="94" t="s">
        <v>693</v>
      </c>
      <c r="I248" s="1"/>
    </row>
    <row r="249" spans="5:9">
      <c r="E249" s="130"/>
      <c r="F249" s="1"/>
      <c r="G249" s="1"/>
      <c r="H249" s="94" t="s">
        <v>694</v>
      </c>
      <c r="I249" s="1"/>
    </row>
    <row r="250" spans="5:9">
      <c r="E250" s="130"/>
      <c r="F250" s="1"/>
      <c r="G250" s="1"/>
      <c r="H250" s="94" t="s">
        <v>695</v>
      </c>
      <c r="I250" s="1"/>
    </row>
    <row r="251" spans="5:9">
      <c r="E251" s="130"/>
      <c r="F251" s="1"/>
      <c r="G251" s="1"/>
      <c r="H251" s="94" t="s">
        <v>696</v>
      </c>
      <c r="I251" s="1"/>
    </row>
    <row r="252" spans="5:9">
      <c r="E252" s="130"/>
      <c r="F252" s="1"/>
      <c r="G252" s="1"/>
      <c r="H252" s="94" t="s">
        <v>697</v>
      </c>
      <c r="I252" s="1"/>
    </row>
    <row r="253" spans="5:9">
      <c r="E253" s="130"/>
      <c r="F253" s="1"/>
      <c r="G253" s="1"/>
      <c r="H253" s="94" t="s">
        <v>698</v>
      </c>
      <c r="I253" s="1"/>
    </row>
    <row r="254" spans="5:9">
      <c r="E254" s="130"/>
      <c r="F254" s="1"/>
      <c r="G254" s="1"/>
      <c r="H254" s="94" t="s">
        <v>699</v>
      </c>
      <c r="I254" s="1"/>
    </row>
    <row r="255" spans="5:9">
      <c r="E255" s="130"/>
      <c r="F255" s="1"/>
      <c r="G255" s="1"/>
      <c r="H255" s="94" t="s">
        <v>700</v>
      </c>
      <c r="I255" s="1"/>
    </row>
    <row r="256" spans="5:9">
      <c r="E256" s="130"/>
      <c r="F256" s="1"/>
      <c r="G256" s="1"/>
      <c r="H256" s="94" t="s">
        <v>701</v>
      </c>
      <c r="I256" s="1"/>
    </row>
    <row r="257" spans="5:9">
      <c r="E257" s="130"/>
      <c r="F257" s="1"/>
      <c r="G257" s="1"/>
      <c r="H257" s="94" t="s">
        <v>702</v>
      </c>
      <c r="I257" s="1"/>
    </row>
    <row r="258" spans="5:9">
      <c r="E258" s="130"/>
      <c r="F258" s="1"/>
      <c r="G258" s="1"/>
      <c r="H258" s="94" t="s">
        <v>703</v>
      </c>
      <c r="I258" s="1"/>
    </row>
    <row r="259" spans="5:9">
      <c r="E259" s="130"/>
      <c r="F259" s="1"/>
      <c r="G259" s="1"/>
      <c r="H259" s="94" t="s">
        <v>704</v>
      </c>
      <c r="I259" s="1"/>
    </row>
    <row r="260" spans="5:9">
      <c r="E260" s="130"/>
      <c r="F260" s="1"/>
      <c r="G260" s="1"/>
      <c r="H260" s="94" t="s">
        <v>705</v>
      </c>
      <c r="I260" s="1"/>
    </row>
    <row r="261" spans="5:9">
      <c r="E261" s="130"/>
      <c r="F261" s="1"/>
      <c r="G261" s="1"/>
      <c r="H261" s="94" t="s">
        <v>706</v>
      </c>
      <c r="I261" s="1"/>
    </row>
    <row r="262" spans="5:9">
      <c r="E262" s="130"/>
      <c r="F262" s="1"/>
      <c r="G262" s="1"/>
      <c r="H262" s="94" t="s">
        <v>707</v>
      </c>
      <c r="I262" s="1"/>
    </row>
    <row r="263" spans="5:9">
      <c r="E263" s="130"/>
      <c r="F263" s="1"/>
      <c r="G263" s="1"/>
      <c r="H263" s="94" t="s">
        <v>708</v>
      </c>
      <c r="I263" s="1"/>
    </row>
    <row r="264" spans="5:9">
      <c r="E264" s="130"/>
      <c r="F264" s="1"/>
      <c r="G264" s="1"/>
      <c r="H264" s="94" t="s">
        <v>709</v>
      </c>
      <c r="I264" s="1"/>
    </row>
    <row r="265" spans="5:9">
      <c r="E265" s="130"/>
      <c r="F265" s="1"/>
      <c r="G265" s="1"/>
      <c r="H265" s="94" t="s">
        <v>710</v>
      </c>
      <c r="I265" s="1"/>
    </row>
    <row r="266" spans="5:9">
      <c r="E266" s="130"/>
      <c r="F266" s="1"/>
      <c r="G266" s="1"/>
      <c r="H266" s="94" t="s">
        <v>711</v>
      </c>
      <c r="I266" s="1"/>
    </row>
    <row r="267" spans="5:9">
      <c r="E267" s="130"/>
      <c r="F267" s="1"/>
      <c r="G267" s="1"/>
      <c r="H267" s="94" t="s">
        <v>712</v>
      </c>
      <c r="I267" s="1"/>
    </row>
    <row r="268" spans="5:9">
      <c r="E268" s="130"/>
      <c r="F268" s="1"/>
      <c r="G268" s="1"/>
      <c r="H268" s="94" t="s">
        <v>713</v>
      </c>
      <c r="I268" s="1"/>
    </row>
    <row r="269" spans="5:9">
      <c r="E269" s="130"/>
      <c r="F269" s="1"/>
      <c r="G269" s="1"/>
      <c r="H269" s="94" t="s">
        <v>714</v>
      </c>
      <c r="I269" s="1"/>
    </row>
    <row r="270" spans="5:9">
      <c r="E270" s="130"/>
      <c r="F270" s="1"/>
      <c r="G270" s="1"/>
      <c r="H270" s="94" t="s">
        <v>715</v>
      </c>
      <c r="I270" s="1"/>
    </row>
    <row r="271" spans="5:9">
      <c r="E271" s="130"/>
      <c r="F271" s="1"/>
      <c r="G271" s="1"/>
      <c r="H271" s="94" t="s">
        <v>716</v>
      </c>
      <c r="I271" s="1"/>
    </row>
    <row r="272" spans="5:9">
      <c r="E272" s="130"/>
      <c r="F272" s="1"/>
      <c r="G272" s="1"/>
      <c r="H272" s="94" t="s">
        <v>717</v>
      </c>
      <c r="I272" s="1"/>
    </row>
    <row r="273" spans="5:9">
      <c r="E273" s="130"/>
      <c r="F273" s="1"/>
      <c r="G273" s="1"/>
      <c r="H273" s="94" t="s">
        <v>718</v>
      </c>
      <c r="I273" s="1"/>
    </row>
    <row r="274" spans="5:9">
      <c r="E274" s="130"/>
      <c r="F274" s="1"/>
      <c r="G274" s="1"/>
      <c r="H274" s="94" t="s">
        <v>719</v>
      </c>
      <c r="I274" s="1"/>
    </row>
    <row r="275" spans="5:9">
      <c r="E275" s="130"/>
      <c r="F275" s="1"/>
      <c r="G275" s="1"/>
      <c r="H275" s="94" t="s">
        <v>720</v>
      </c>
      <c r="I275" s="1"/>
    </row>
    <row r="276" spans="5:9">
      <c r="E276" s="130"/>
      <c r="F276" s="1"/>
      <c r="G276" s="1"/>
      <c r="H276" s="94" t="s">
        <v>721</v>
      </c>
      <c r="I276" s="1"/>
    </row>
    <row r="277" spans="5:9">
      <c r="E277" s="130"/>
      <c r="F277" s="1"/>
      <c r="G277" s="1"/>
      <c r="H277" s="94" t="s">
        <v>722</v>
      </c>
      <c r="I277" s="1"/>
    </row>
    <row r="278" spans="5:9">
      <c r="E278" s="130"/>
      <c r="F278" s="1"/>
      <c r="G278" s="1"/>
      <c r="H278" s="94" t="s">
        <v>723</v>
      </c>
      <c r="I278" s="1"/>
    </row>
    <row r="279" spans="5:9">
      <c r="E279" s="130"/>
      <c r="F279" s="1"/>
      <c r="G279" s="1"/>
      <c r="H279" s="94" t="s">
        <v>724</v>
      </c>
      <c r="I279" s="1"/>
    </row>
    <row r="280" spans="5:9">
      <c r="E280" s="130"/>
      <c r="F280" s="1"/>
      <c r="G280" s="1"/>
      <c r="H280" s="94" t="s">
        <v>725</v>
      </c>
      <c r="I280" s="1"/>
    </row>
    <row r="281" spans="5:9">
      <c r="E281" s="130"/>
      <c r="F281" s="1"/>
      <c r="G281" s="1"/>
      <c r="H281" s="94" t="s">
        <v>726</v>
      </c>
      <c r="I281" s="1"/>
    </row>
    <row r="282" spans="5:9">
      <c r="E282" s="130"/>
      <c r="F282" s="1"/>
      <c r="G282" s="1"/>
      <c r="H282" s="94" t="s">
        <v>727</v>
      </c>
      <c r="I282" s="1"/>
    </row>
    <row r="283" spans="5:9">
      <c r="E283" s="130"/>
      <c r="F283" s="1"/>
      <c r="G283" s="1"/>
      <c r="H283" s="94" t="s">
        <v>517</v>
      </c>
      <c r="I283" s="1"/>
    </row>
    <row r="284" spans="5:9">
      <c r="E284" s="130"/>
      <c r="F284" s="1"/>
      <c r="G284" s="1"/>
      <c r="H284" s="94" t="s">
        <v>728</v>
      </c>
      <c r="I284" s="1"/>
    </row>
    <row r="285" spans="5:9">
      <c r="E285" s="130"/>
      <c r="F285" s="1"/>
      <c r="G285" s="1"/>
      <c r="H285" s="94" t="s">
        <v>729</v>
      </c>
      <c r="I285" s="1"/>
    </row>
    <row r="286" spans="5:9">
      <c r="E286" s="130"/>
      <c r="F286" s="1"/>
      <c r="G286" s="1"/>
      <c r="H286" s="94" t="s">
        <v>730</v>
      </c>
      <c r="I286" s="1"/>
    </row>
    <row r="287" spans="5:9">
      <c r="E287" s="130"/>
      <c r="F287" s="1"/>
      <c r="G287" s="1"/>
      <c r="H287" s="94" t="s">
        <v>731</v>
      </c>
      <c r="I287" s="1"/>
    </row>
    <row r="288" spans="5:9">
      <c r="E288" s="130"/>
      <c r="F288" s="1"/>
      <c r="G288" s="1"/>
      <c r="H288" s="94" t="s">
        <v>732</v>
      </c>
      <c r="I288" s="1"/>
    </row>
    <row r="289" spans="5:9">
      <c r="E289" s="130"/>
      <c r="F289" s="1"/>
      <c r="G289" s="1"/>
      <c r="H289" s="94" t="s">
        <v>733</v>
      </c>
      <c r="I289" s="1"/>
    </row>
    <row r="290" spans="5:9">
      <c r="E290" s="130"/>
      <c r="F290" s="1"/>
      <c r="G290" s="1"/>
      <c r="H290" s="94" t="s">
        <v>734</v>
      </c>
      <c r="I290" s="1"/>
    </row>
    <row r="291" spans="5:9">
      <c r="E291" s="130"/>
      <c r="F291" s="1"/>
      <c r="G291" s="1"/>
      <c r="H291" s="94" t="s">
        <v>735</v>
      </c>
      <c r="I291" s="1"/>
    </row>
    <row r="292" spans="5:9">
      <c r="E292" s="130"/>
      <c r="F292" s="1"/>
      <c r="G292" s="1"/>
      <c r="H292" s="94" t="s">
        <v>736</v>
      </c>
      <c r="I292" s="1"/>
    </row>
    <row r="293" spans="5:9">
      <c r="E293" s="130"/>
      <c r="F293" s="1"/>
      <c r="G293" s="1"/>
      <c r="H293" s="94" t="s">
        <v>737</v>
      </c>
      <c r="I293" s="1"/>
    </row>
    <row r="294" spans="5:9">
      <c r="E294" s="130"/>
      <c r="F294" s="1"/>
      <c r="G294" s="1"/>
      <c r="H294" s="94" t="s">
        <v>738</v>
      </c>
      <c r="I294" s="1"/>
    </row>
    <row r="295" spans="5:9">
      <c r="E295" s="130"/>
      <c r="F295" s="1"/>
      <c r="G295" s="1"/>
      <c r="H295" s="94" t="s">
        <v>739</v>
      </c>
      <c r="I295" s="1"/>
    </row>
    <row r="296" spans="5:9">
      <c r="E296" s="130"/>
      <c r="F296" s="1"/>
      <c r="G296" s="1"/>
      <c r="H296" s="94" t="s">
        <v>740</v>
      </c>
      <c r="I296" s="1"/>
    </row>
    <row r="297" spans="5:9">
      <c r="E297" s="130"/>
      <c r="F297" s="1"/>
      <c r="G297" s="1"/>
      <c r="H297" s="94" t="s">
        <v>741</v>
      </c>
      <c r="I297" s="1"/>
    </row>
    <row r="298" spans="5:9">
      <c r="E298" s="130"/>
      <c r="F298" s="1"/>
      <c r="G298" s="1"/>
      <c r="H298" s="94" t="s">
        <v>742</v>
      </c>
      <c r="I298" s="1"/>
    </row>
    <row r="299" spans="5:9">
      <c r="E299" s="130"/>
      <c r="F299" s="1"/>
      <c r="G299" s="1"/>
      <c r="H299" s="94" t="s">
        <v>743</v>
      </c>
      <c r="I299" s="1"/>
    </row>
    <row r="300" spans="5:9">
      <c r="E300" s="130"/>
      <c r="F300" s="1"/>
      <c r="G300" s="1"/>
      <c r="H300" s="94" t="s">
        <v>744</v>
      </c>
      <c r="I300" s="1"/>
    </row>
    <row r="301" spans="5:9">
      <c r="E301" s="130"/>
      <c r="F301" s="1"/>
      <c r="G301" s="1"/>
      <c r="H301" s="94" t="s">
        <v>745</v>
      </c>
      <c r="I301" s="1"/>
    </row>
    <row r="302" spans="5:9">
      <c r="E302" s="130"/>
      <c r="F302" s="1"/>
      <c r="G302" s="1"/>
      <c r="H302" s="94" t="s">
        <v>746</v>
      </c>
      <c r="I302" s="1"/>
    </row>
    <row r="303" spans="5:9">
      <c r="E303" s="130"/>
      <c r="F303" s="1"/>
      <c r="G303" s="1"/>
      <c r="H303" s="94" t="s">
        <v>747</v>
      </c>
      <c r="I303" s="1"/>
    </row>
    <row r="304" spans="5:9">
      <c r="E304" s="130"/>
      <c r="F304" s="1"/>
      <c r="G304" s="1"/>
      <c r="H304" s="94" t="s">
        <v>748</v>
      </c>
      <c r="I304" s="1"/>
    </row>
    <row r="305" spans="5:9">
      <c r="E305" s="130"/>
      <c r="F305" s="1"/>
      <c r="G305" s="1"/>
      <c r="H305" s="94" t="s">
        <v>749</v>
      </c>
      <c r="I305" s="1"/>
    </row>
    <row r="306" spans="5:9">
      <c r="E306" s="130"/>
      <c r="F306" s="1"/>
      <c r="G306" s="1"/>
      <c r="H306" s="94" t="s">
        <v>750</v>
      </c>
      <c r="I306" s="1"/>
    </row>
    <row r="307" spans="5:9">
      <c r="E307" s="130"/>
      <c r="F307" s="1"/>
      <c r="G307" s="1"/>
      <c r="H307" s="94" t="s">
        <v>751</v>
      </c>
      <c r="I307" s="1"/>
    </row>
    <row r="308" spans="5:9">
      <c r="E308" s="130"/>
      <c r="F308" s="1"/>
      <c r="G308" s="1"/>
      <c r="H308" s="94" t="s">
        <v>752</v>
      </c>
      <c r="I308" s="1"/>
    </row>
    <row r="309" spans="5:9">
      <c r="E309" s="130"/>
      <c r="F309" s="1"/>
      <c r="G309" s="1"/>
      <c r="H309" s="94" t="s">
        <v>753</v>
      </c>
      <c r="I309" s="1"/>
    </row>
    <row r="310" spans="5:9">
      <c r="E310" s="130"/>
      <c r="F310" s="1"/>
      <c r="G310" s="1"/>
      <c r="H310" s="94" t="s">
        <v>521</v>
      </c>
      <c r="I310" s="1"/>
    </row>
    <row r="311" spans="5:9">
      <c r="E311" s="130"/>
      <c r="F311" s="1"/>
      <c r="G311" s="1"/>
      <c r="H311" s="94" t="s">
        <v>754</v>
      </c>
      <c r="I311" s="1"/>
    </row>
    <row r="312" spans="5:9">
      <c r="E312" s="130"/>
      <c r="F312" s="1"/>
      <c r="G312" s="1"/>
      <c r="H312" s="94" t="s">
        <v>755</v>
      </c>
      <c r="I312" s="1"/>
    </row>
    <row r="313" spans="5:9">
      <c r="E313" s="130"/>
      <c r="F313" s="1"/>
      <c r="G313" s="1"/>
      <c r="H313" s="94" t="s">
        <v>756</v>
      </c>
      <c r="I313" s="1"/>
    </row>
    <row r="314" spans="5:9">
      <c r="E314" s="130"/>
      <c r="F314" s="1"/>
      <c r="G314" s="1"/>
      <c r="H314" s="94" t="s">
        <v>757</v>
      </c>
      <c r="I314" s="1"/>
    </row>
    <row r="315" spans="5:9">
      <c r="E315" s="130"/>
      <c r="F315" s="1"/>
      <c r="G315" s="1"/>
      <c r="H315" s="94" t="s">
        <v>758</v>
      </c>
      <c r="I315" s="1"/>
    </row>
    <row r="316" spans="5:9">
      <c r="E316" s="130"/>
      <c r="F316" s="1"/>
      <c r="G316" s="1"/>
      <c r="H316" s="94" t="s">
        <v>759</v>
      </c>
      <c r="I316" s="1"/>
    </row>
    <row r="317" spans="5:9">
      <c r="E317" s="130"/>
      <c r="F317" s="1"/>
      <c r="G317" s="1"/>
      <c r="H317" s="94" t="s">
        <v>760</v>
      </c>
      <c r="I317" s="1"/>
    </row>
    <row r="318" spans="5:9">
      <c r="E318" s="130"/>
      <c r="F318" s="1"/>
      <c r="G318" s="1"/>
      <c r="H318" s="94" t="s">
        <v>761</v>
      </c>
      <c r="I318" s="1"/>
    </row>
    <row r="319" spans="5:9">
      <c r="E319" s="130"/>
      <c r="F319" s="1"/>
      <c r="G319" s="1"/>
      <c r="H319" s="94" t="s">
        <v>762</v>
      </c>
      <c r="I319" s="1"/>
    </row>
    <row r="320" spans="5:9">
      <c r="E320" s="130"/>
      <c r="F320" s="1"/>
      <c r="G320" s="1"/>
      <c r="H320" s="94" t="s">
        <v>763</v>
      </c>
      <c r="I320" s="1"/>
    </row>
    <row r="321" spans="5:9">
      <c r="E321" s="130"/>
      <c r="F321" s="1"/>
      <c r="G321" s="1"/>
      <c r="H321" s="94" t="s">
        <v>764</v>
      </c>
      <c r="I321" s="1"/>
    </row>
    <row r="322" spans="5:9">
      <c r="E322" s="130"/>
      <c r="F322" s="1"/>
      <c r="G322" s="1"/>
      <c r="H322" s="94" t="s">
        <v>765</v>
      </c>
      <c r="I322" s="1"/>
    </row>
    <row r="323" spans="5:9">
      <c r="E323" s="130"/>
      <c r="F323" s="1"/>
      <c r="G323" s="1"/>
      <c r="H323" s="94" t="s">
        <v>766</v>
      </c>
      <c r="I323" s="1"/>
    </row>
    <row r="324" spans="5:9">
      <c r="E324" s="130"/>
      <c r="F324" s="1"/>
      <c r="G324" s="1"/>
      <c r="H324" s="94" t="s">
        <v>767</v>
      </c>
      <c r="I324" s="1"/>
    </row>
    <row r="325" spans="5:9">
      <c r="E325" s="130"/>
      <c r="F325" s="1"/>
      <c r="G325" s="1"/>
      <c r="H325" s="94" t="s">
        <v>768</v>
      </c>
      <c r="I325" s="1"/>
    </row>
    <row r="326" spans="5:9">
      <c r="E326" s="130"/>
      <c r="F326" s="1"/>
      <c r="G326" s="1"/>
      <c r="H326" s="94" t="s">
        <v>769</v>
      </c>
      <c r="I326" s="1"/>
    </row>
    <row r="327" spans="5:9">
      <c r="E327" s="130"/>
      <c r="F327" s="1"/>
      <c r="G327" s="1"/>
      <c r="H327" s="94" t="s">
        <v>770</v>
      </c>
      <c r="I327" s="1"/>
    </row>
    <row r="328" spans="5:9">
      <c r="E328" s="130"/>
      <c r="F328" s="1"/>
      <c r="G328" s="1"/>
      <c r="H328" s="94" t="s">
        <v>771</v>
      </c>
      <c r="I328" s="1"/>
    </row>
    <row r="329" spans="5:9">
      <c r="E329" s="130"/>
      <c r="F329" s="1"/>
      <c r="G329" s="1"/>
      <c r="H329" s="94" t="s">
        <v>772</v>
      </c>
      <c r="I329" s="1"/>
    </row>
    <row r="330" spans="5:9">
      <c r="E330" s="130"/>
      <c r="F330" s="1"/>
      <c r="G330" s="1"/>
      <c r="H330" s="94" t="s">
        <v>773</v>
      </c>
      <c r="I330" s="1"/>
    </row>
    <row r="331" spans="5:9">
      <c r="E331" s="130"/>
      <c r="F331" s="1"/>
      <c r="G331" s="1"/>
      <c r="H331" s="94" t="s">
        <v>774</v>
      </c>
      <c r="I331" s="1"/>
    </row>
    <row r="332" spans="5:9">
      <c r="E332" s="130"/>
      <c r="F332" s="1"/>
      <c r="G332" s="1"/>
      <c r="H332" s="94" t="s">
        <v>775</v>
      </c>
      <c r="I332" s="1"/>
    </row>
    <row r="333" spans="5:9">
      <c r="E333" s="130"/>
      <c r="F333" s="1"/>
      <c r="G333" s="1"/>
      <c r="H333" s="94" t="s">
        <v>776</v>
      </c>
      <c r="I333" s="1"/>
    </row>
    <row r="334" spans="5:9">
      <c r="E334" s="130"/>
      <c r="F334" s="1"/>
      <c r="G334" s="1"/>
      <c r="H334" s="94" t="s">
        <v>777</v>
      </c>
      <c r="I334" s="1"/>
    </row>
    <row r="335" spans="5:9">
      <c r="E335" s="130"/>
      <c r="F335" s="1"/>
      <c r="G335" s="1"/>
      <c r="H335" s="94" t="s">
        <v>778</v>
      </c>
      <c r="I335" s="1"/>
    </row>
    <row r="336" spans="5:9">
      <c r="E336" s="130"/>
      <c r="F336" s="1"/>
      <c r="G336" s="1"/>
      <c r="H336" s="94" t="s">
        <v>779</v>
      </c>
      <c r="I336" s="1"/>
    </row>
    <row r="337" spans="5:9">
      <c r="E337" s="130"/>
      <c r="F337" s="1"/>
      <c r="G337" s="1"/>
      <c r="H337" s="94" t="s">
        <v>780</v>
      </c>
      <c r="I337" s="1"/>
    </row>
    <row r="338" spans="5:9">
      <c r="E338" s="130"/>
      <c r="F338" s="1"/>
      <c r="G338" s="1"/>
      <c r="H338" s="94" t="s">
        <v>365</v>
      </c>
      <c r="I338" s="1"/>
    </row>
    <row r="339" spans="5:9">
      <c r="E339" s="130"/>
      <c r="F339" s="1"/>
      <c r="G339" s="1"/>
      <c r="H339" s="94" t="s">
        <v>781</v>
      </c>
      <c r="I339" s="1"/>
    </row>
    <row r="340" spans="5:9">
      <c r="E340" s="130"/>
      <c r="F340" s="1"/>
      <c r="G340" s="1"/>
      <c r="H340" s="94" t="s">
        <v>782</v>
      </c>
      <c r="I340" s="1"/>
    </row>
    <row r="341" spans="5:9">
      <c r="E341" s="130"/>
      <c r="F341" s="1"/>
      <c r="G341" s="1"/>
      <c r="H341" s="94" t="s">
        <v>526</v>
      </c>
      <c r="I341" s="1"/>
    </row>
    <row r="342" spans="5:9">
      <c r="E342" s="130"/>
      <c r="F342" s="1"/>
      <c r="G342" s="1"/>
      <c r="H342" s="94" t="s">
        <v>528</v>
      </c>
      <c r="I342" s="1"/>
    </row>
    <row r="343" spans="5:9">
      <c r="E343" s="130"/>
      <c r="F343" s="1"/>
      <c r="G343" s="1"/>
      <c r="H343" s="94" t="s">
        <v>783</v>
      </c>
      <c r="I343" s="1"/>
    </row>
    <row r="344" spans="5:9">
      <c r="E344" s="130"/>
      <c r="F344" s="1"/>
      <c r="G344" s="1"/>
      <c r="H344" s="94" t="s">
        <v>784</v>
      </c>
      <c r="I344" s="1"/>
    </row>
    <row r="345" spans="5:9">
      <c r="E345" s="130"/>
      <c r="F345" s="1"/>
      <c r="G345" s="1"/>
      <c r="H345" s="94" t="s">
        <v>353</v>
      </c>
      <c r="I345" s="1"/>
    </row>
    <row r="346" spans="5:9">
      <c r="E346" s="130"/>
      <c r="F346" s="1"/>
      <c r="G346" s="1"/>
      <c r="H346" s="94" t="s">
        <v>785</v>
      </c>
      <c r="I346" s="1"/>
    </row>
    <row r="347" spans="5:9">
      <c r="E347" s="130"/>
      <c r="F347" s="1"/>
      <c r="G347" s="1"/>
      <c r="H347" s="94" t="s">
        <v>786</v>
      </c>
      <c r="I347" s="1"/>
    </row>
    <row r="348" spans="5:9">
      <c r="E348" s="130"/>
      <c r="F348" s="1"/>
      <c r="G348" s="1"/>
      <c r="H348" s="94" t="s">
        <v>787</v>
      </c>
      <c r="I348" s="1"/>
    </row>
    <row r="349" spans="5:9">
      <c r="E349" s="130"/>
      <c r="F349" s="1"/>
      <c r="G349" s="1"/>
      <c r="H349" s="94" t="s">
        <v>788</v>
      </c>
      <c r="I349" s="1"/>
    </row>
    <row r="350" spans="5:9">
      <c r="E350" s="130"/>
      <c r="F350" s="1"/>
      <c r="G350" s="1"/>
      <c r="H350" s="94" t="s">
        <v>789</v>
      </c>
      <c r="I350" s="1"/>
    </row>
    <row r="351" spans="5:9">
      <c r="E351" s="130"/>
      <c r="F351" s="1"/>
      <c r="G351" s="1"/>
      <c r="H351" s="94" t="s">
        <v>790</v>
      </c>
      <c r="I351" s="1"/>
    </row>
    <row r="352" spans="5:9">
      <c r="E352" s="130"/>
      <c r="F352" s="1"/>
      <c r="G352" s="1"/>
      <c r="H352" s="94" t="s">
        <v>534</v>
      </c>
      <c r="I352" s="1"/>
    </row>
    <row r="353" spans="5:9">
      <c r="E353" s="130"/>
      <c r="F353" s="1"/>
      <c r="G353" s="1"/>
      <c r="H353" s="94" t="s">
        <v>791</v>
      </c>
      <c r="I353" s="1"/>
    </row>
    <row r="354" spans="5:9">
      <c r="E354" s="130"/>
      <c r="F354" s="1"/>
      <c r="G354" s="1"/>
      <c r="H354" s="94" t="s">
        <v>792</v>
      </c>
      <c r="I354" s="1"/>
    </row>
    <row r="355" spans="5:9">
      <c r="E355" s="130"/>
      <c r="F355" s="1"/>
      <c r="G355" s="1"/>
      <c r="H355" s="94" t="s">
        <v>793</v>
      </c>
      <c r="I355" s="1"/>
    </row>
    <row r="356" spans="5:9">
      <c r="E356" s="130"/>
      <c r="F356" s="1"/>
      <c r="G356" s="1"/>
      <c r="H356" s="94" t="s">
        <v>794</v>
      </c>
      <c r="I356" s="1"/>
    </row>
    <row r="357" spans="5:9">
      <c r="E357" s="130"/>
      <c r="F357" s="1"/>
      <c r="G357" s="1"/>
      <c r="H357" s="94" t="s">
        <v>795</v>
      </c>
      <c r="I357" s="1"/>
    </row>
    <row r="358" spans="5:9">
      <c r="E358" s="130"/>
      <c r="F358" s="1"/>
      <c r="G358" s="1"/>
      <c r="H358" s="94" t="s">
        <v>796</v>
      </c>
      <c r="I358" s="1"/>
    </row>
    <row r="359" spans="5:9">
      <c r="E359" s="130"/>
      <c r="F359" s="1"/>
      <c r="G359" s="1"/>
      <c r="H359" s="94" t="s">
        <v>797</v>
      </c>
      <c r="I359" s="1"/>
    </row>
    <row r="360" spans="5:9">
      <c r="E360" s="130"/>
      <c r="F360" s="1"/>
      <c r="G360" s="1"/>
      <c r="H360" s="94" t="s">
        <v>538</v>
      </c>
      <c r="I360" s="1"/>
    </row>
    <row r="361" spans="5:9">
      <c r="E361" s="130"/>
      <c r="F361" s="1"/>
      <c r="G361" s="1"/>
      <c r="H361" s="94" t="s">
        <v>798</v>
      </c>
      <c r="I361" s="1"/>
    </row>
    <row r="362" spans="5:9">
      <c r="E362" s="130"/>
      <c r="F362" s="1"/>
      <c r="G362" s="1"/>
      <c r="H362" s="94" t="s">
        <v>400</v>
      </c>
      <c r="I362" s="1"/>
    </row>
    <row r="363" spans="5:9">
      <c r="E363" s="130"/>
      <c r="F363" s="1"/>
      <c r="G363" s="1"/>
      <c r="H363" s="94" t="s">
        <v>799</v>
      </c>
      <c r="I363" s="1"/>
    </row>
    <row r="364" spans="5:9">
      <c r="E364" s="130"/>
      <c r="F364" s="1"/>
      <c r="G364" s="1"/>
      <c r="H364" s="94" t="s">
        <v>800</v>
      </c>
      <c r="I364" s="1"/>
    </row>
    <row r="365" spans="5:9">
      <c r="E365" s="130"/>
      <c r="F365" s="1"/>
      <c r="G365" s="1"/>
      <c r="H365" s="94" t="s">
        <v>801</v>
      </c>
      <c r="I365" s="1"/>
    </row>
    <row r="366" spans="5:9">
      <c r="E366" s="130"/>
      <c r="F366" s="1"/>
      <c r="G366" s="1"/>
      <c r="H366" s="94" t="s">
        <v>802</v>
      </c>
      <c r="I366" s="1"/>
    </row>
    <row r="367" spans="5:9">
      <c r="E367" s="130"/>
      <c r="F367" s="1"/>
      <c r="G367" s="1"/>
      <c r="H367" s="94" t="s">
        <v>803</v>
      </c>
      <c r="I367" s="1"/>
    </row>
    <row r="368" spans="5:9">
      <c r="E368" s="130"/>
      <c r="F368" s="1"/>
      <c r="G368" s="1"/>
      <c r="H368" s="94" t="s">
        <v>804</v>
      </c>
      <c r="I368" s="1"/>
    </row>
    <row r="369" spans="5:9">
      <c r="E369" s="130"/>
      <c r="F369" s="1"/>
      <c r="G369" s="1"/>
      <c r="H369" s="94" t="s">
        <v>805</v>
      </c>
      <c r="I369" s="1"/>
    </row>
    <row r="370" spans="5:9">
      <c r="E370" s="130"/>
      <c r="F370" s="1"/>
      <c r="G370" s="1"/>
      <c r="H370" s="94" t="s">
        <v>806</v>
      </c>
      <c r="I370" s="1"/>
    </row>
    <row r="371" spans="5:9">
      <c r="E371" s="130"/>
      <c r="F371" s="1"/>
      <c r="G371" s="1"/>
      <c r="H371" s="94" t="s">
        <v>807</v>
      </c>
      <c r="I371" s="1"/>
    </row>
    <row r="372" spans="5:9">
      <c r="E372" s="130"/>
      <c r="F372" s="1"/>
      <c r="G372" s="1"/>
      <c r="H372" s="94" t="s">
        <v>808</v>
      </c>
      <c r="I372" s="1"/>
    </row>
    <row r="373" spans="5:9">
      <c r="E373" s="130"/>
      <c r="F373" s="1"/>
      <c r="G373" s="1"/>
      <c r="H373" s="94" t="s">
        <v>809</v>
      </c>
      <c r="I373" s="1"/>
    </row>
    <row r="374" spans="5:9">
      <c r="E374" s="130"/>
      <c r="F374" s="1"/>
      <c r="G374" s="1"/>
      <c r="H374" s="94" t="s">
        <v>810</v>
      </c>
      <c r="I374" s="1"/>
    </row>
    <row r="375" spans="5:9">
      <c r="E375" s="130"/>
      <c r="F375" s="1"/>
      <c r="G375" s="1"/>
      <c r="H375" s="94" t="s">
        <v>811</v>
      </c>
      <c r="I375" s="1"/>
    </row>
    <row r="376" spans="5:9">
      <c r="E376" s="130"/>
      <c r="F376" s="130"/>
      <c r="G376" s="130"/>
      <c r="H376" s="130"/>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26" xr:uid="{00000000-0002-0000-0700-000000000000}">
      <formula1>$H$30:$H$375</formula1>
    </dataValidation>
    <dataValidation type="list" allowBlank="1" showInputMessage="1" showErrorMessage="1" sqref="G5:G26" xr:uid="{00000000-0002-0000-0700-000001000000}">
      <formula1>$G$30:$G$85</formula1>
    </dataValidation>
    <dataValidation type="list" allowBlank="1" showInputMessage="1" showErrorMessage="1" sqref="F5:F26" xr:uid="{00000000-0002-0000-0700-000002000000}">
      <formula1>$F$30:$F$45</formula1>
    </dataValidation>
    <dataValidation type="list" allowBlank="1" showInputMessage="1" showErrorMessage="1" sqref="I5:I26" xr:uid="{00000000-0002-0000-0700-000003000000}">
      <formula1>$B$31:$B$36</formula1>
    </dataValidation>
    <dataValidation type="list" allowBlank="1" showInputMessage="1" showErrorMessage="1" sqref="J5:J26" xr:uid="{00000000-0002-0000-0700-000004000000}">
      <formula1>$C$31:$C$36</formula1>
    </dataValidation>
    <dataValidation type="list" allowBlank="1" showInputMessage="1" showErrorMessage="1" sqref="J27" xr:uid="{00000000-0002-0000-0700-000005000000}">
      <formula1>#REF!</formula1>
    </dataValidation>
    <dataValidation type="list" allowBlank="1" showInputMessage="1" showErrorMessage="1" sqref="I27" xr:uid="{00000000-0002-0000-0700-000006000000}">
      <formula1>$B$31:$B$34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dimension ref="B1:O43"/>
  <sheetViews>
    <sheetView showGridLines="0" topLeftCell="A34" zoomScale="70" zoomScaleNormal="70" workbookViewId="0">
      <selection activeCell="E24" sqref="E24"/>
    </sheetView>
  </sheetViews>
  <sheetFormatPr defaultColWidth="11.42578125" defaultRowHeight="15"/>
  <cols>
    <col min="1" max="1" width="2.42578125" customWidth="1"/>
    <col min="2" max="2" width="55" customWidth="1"/>
    <col min="3" max="3" width="35.42578125" customWidth="1"/>
    <col min="4" max="4" width="20.28515625" style="151" customWidth="1"/>
    <col min="5" max="5" width="24.140625" style="151" customWidth="1"/>
    <col min="6" max="6" width="26.28515625" style="150" customWidth="1"/>
    <col min="7" max="7" width="37" style="149" customWidth="1"/>
    <col min="8" max="8" width="33.28515625" customWidth="1"/>
  </cols>
  <sheetData>
    <row r="1" spans="2:15" s="100" customFormat="1" ht="23.65" customHeight="1">
      <c r="B1" s="504" t="s">
        <v>841</v>
      </c>
      <c r="C1" s="505"/>
      <c r="D1" s="505"/>
      <c r="E1" s="505"/>
      <c r="F1" s="505"/>
      <c r="G1" s="505"/>
      <c r="H1" s="505"/>
      <c r="I1" s="505"/>
      <c r="J1" s="505"/>
      <c r="K1" s="505"/>
      <c r="L1" s="505"/>
      <c r="M1" s="505"/>
      <c r="N1" s="505"/>
      <c r="O1" s="505"/>
    </row>
    <row r="2" spans="2:15" s="100" customFormat="1" ht="27.6" customHeight="1">
      <c r="B2" s="501" t="s">
        <v>842</v>
      </c>
      <c r="C2" s="501"/>
      <c r="D2" s="501"/>
      <c r="E2" s="501"/>
      <c r="F2" s="501"/>
      <c r="G2" s="501"/>
      <c r="H2" s="501"/>
      <c r="I2" s="501"/>
      <c r="J2" s="501"/>
      <c r="K2" s="501"/>
      <c r="L2" s="501"/>
      <c r="M2" s="501"/>
      <c r="N2" s="501"/>
      <c r="O2" s="501"/>
    </row>
    <row r="3" spans="2:15" ht="32.25" customHeight="1">
      <c r="B3" s="480" t="s">
        <v>843</v>
      </c>
      <c r="C3" s="480"/>
      <c r="D3" s="480"/>
      <c r="E3" s="480"/>
      <c r="F3" s="480"/>
      <c r="G3" s="480"/>
      <c r="H3" s="480"/>
      <c r="I3" s="161"/>
    </row>
    <row r="4" spans="2:15">
      <c r="B4" s="480" t="s">
        <v>844</v>
      </c>
      <c r="C4" s="480"/>
      <c r="D4" s="171"/>
      <c r="E4" s="171"/>
      <c r="F4" s="169"/>
      <c r="G4" s="168"/>
      <c r="H4" s="167"/>
      <c r="I4" s="161"/>
      <c r="J4" s="161"/>
    </row>
    <row r="5" spans="2:15">
      <c r="B5" s="480" t="s">
        <v>845</v>
      </c>
      <c r="C5" s="480"/>
      <c r="D5" s="170">
        <f>((COUNTIFS(F8:F37,"PUBLICADO EN PLAZO"))+COUNTIF(F8:F37,"PUBLICADO FUERA DE PLAZO"))/29</f>
        <v>3.4482758620689655E-2</v>
      </c>
      <c r="E5" s="170"/>
      <c r="F5" s="169"/>
      <c r="G5" s="168"/>
      <c r="H5" s="167"/>
      <c r="I5" s="161"/>
      <c r="J5" s="161"/>
    </row>
    <row r="6" spans="2:15" ht="15.75" thickBot="1">
      <c r="B6" s="166"/>
      <c r="C6" s="166"/>
      <c r="D6" s="165"/>
      <c r="E6" s="165"/>
      <c r="F6" s="164"/>
      <c r="G6" s="163"/>
      <c r="H6" s="162"/>
      <c r="I6" s="161"/>
      <c r="J6" s="161"/>
      <c r="K6" s="161"/>
      <c r="L6" s="161"/>
    </row>
    <row r="7" spans="2:15" ht="69" customHeight="1" thickBot="1">
      <c r="B7" s="522" t="s">
        <v>846</v>
      </c>
      <c r="C7" s="523"/>
      <c r="D7" s="269" t="s">
        <v>847</v>
      </c>
      <c r="E7" s="269" t="s">
        <v>848</v>
      </c>
      <c r="F7" s="269" t="s">
        <v>849</v>
      </c>
      <c r="G7" s="269" t="s">
        <v>850</v>
      </c>
      <c r="H7" s="270" t="s">
        <v>851</v>
      </c>
    </row>
    <row r="8" spans="2:15" ht="45" customHeight="1">
      <c r="B8" s="524" t="s">
        <v>852</v>
      </c>
      <c r="C8" s="525"/>
      <c r="D8" s="271">
        <v>45397</v>
      </c>
      <c r="E8" s="266"/>
      <c r="F8" s="266"/>
      <c r="G8" s="267"/>
      <c r="H8" s="268"/>
    </row>
    <row r="9" spans="2:15" ht="43.5" customHeight="1">
      <c r="B9" s="520" t="s">
        <v>853</v>
      </c>
      <c r="C9" s="521"/>
      <c r="D9" s="272">
        <v>45397</v>
      </c>
      <c r="E9" s="156"/>
      <c r="F9" s="156"/>
      <c r="G9" s="157"/>
      <c r="H9" s="262"/>
    </row>
    <row r="10" spans="2:15" ht="76.150000000000006" customHeight="1">
      <c r="B10" s="520" t="s">
        <v>854</v>
      </c>
      <c r="C10" s="521"/>
      <c r="D10" s="272">
        <v>45397</v>
      </c>
      <c r="E10" s="156"/>
      <c r="F10" s="156"/>
      <c r="G10" s="157"/>
      <c r="H10" s="262"/>
    </row>
    <row r="11" spans="2:15" ht="46.5" customHeight="1">
      <c r="B11" s="520" t="s">
        <v>855</v>
      </c>
      <c r="C11" s="521"/>
      <c r="D11" s="272">
        <v>45397</v>
      </c>
      <c r="E11" s="156"/>
      <c r="F11" s="156"/>
      <c r="G11" s="157"/>
      <c r="H11" s="262"/>
    </row>
    <row r="12" spans="2:15" ht="52.5" customHeight="1">
      <c r="B12" s="520" t="s">
        <v>856</v>
      </c>
      <c r="C12" s="521"/>
      <c r="D12" s="272">
        <v>45397</v>
      </c>
      <c r="E12" s="156"/>
      <c r="F12" s="156"/>
      <c r="G12" s="157"/>
      <c r="H12" s="262"/>
    </row>
    <row r="13" spans="2:15" ht="63" customHeight="1">
      <c r="B13" s="520" t="s">
        <v>857</v>
      </c>
      <c r="C13" s="521"/>
      <c r="D13" s="272">
        <v>45397</v>
      </c>
      <c r="E13" s="156"/>
      <c r="F13" s="160"/>
      <c r="G13" s="157"/>
      <c r="H13" s="262"/>
    </row>
    <row r="14" spans="2:15" ht="57.4" customHeight="1">
      <c r="B14" s="520" t="s">
        <v>858</v>
      </c>
      <c r="C14" s="521"/>
      <c r="D14" s="272">
        <v>45397</v>
      </c>
      <c r="E14" s="156"/>
      <c r="F14" s="160"/>
      <c r="G14" s="159"/>
      <c r="H14" s="262"/>
    </row>
    <row r="15" spans="2:15" ht="107.65" customHeight="1">
      <c r="B15" s="520" t="s">
        <v>859</v>
      </c>
      <c r="C15" s="521"/>
      <c r="D15" s="272">
        <v>45397</v>
      </c>
      <c r="E15" s="156"/>
      <c r="F15" s="156"/>
      <c r="G15" s="157"/>
      <c r="H15" s="262"/>
    </row>
    <row r="16" spans="2:15" ht="35.1" customHeight="1">
      <c r="B16" s="516" t="s">
        <v>860</v>
      </c>
      <c r="C16" s="252" t="s">
        <v>861</v>
      </c>
      <c r="D16" s="272">
        <v>45460</v>
      </c>
      <c r="E16" s="156"/>
      <c r="F16" s="156"/>
      <c r="G16" s="157"/>
      <c r="H16" s="262"/>
    </row>
    <row r="17" spans="2:8" ht="35.1" customHeight="1">
      <c r="B17" s="530"/>
      <c r="C17" s="256" t="s">
        <v>862</v>
      </c>
      <c r="D17" s="272">
        <v>45460</v>
      </c>
      <c r="E17" s="156"/>
      <c r="F17" s="156"/>
      <c r="G17" s="157"/>
      <c r="H17" s="262"/>
    </row>
    <row r="18" spans="2:8" ht="35.1" customHeight="1">
      <c r="B18" s="530"/>
      <c r="C18" s="256" t="s">
        <v>863</v>
      </c>
      <c r="D18" s="272">
        <v>45460</v>
      </c>
      <c r="E18" s="156"/>
      <c r="F18" s="156"/>
      <c r="G18" s="157"/>
      <c r="H18" s="262"/>
    </row>
    <row r="19" spans="2:8" ht="35.1" customHeight="1">
      <c r="B19" s="530"/>
      <c r="C19" s="256" t="s">
        <v>864</v>
      </c>
      <c r="D19" s="272">
        <v>45460</v>
      </c>
      <c r="E19" s="156"/>
      <c r="F19" s="156"/>
      <c r="G19" s="157"/>
      <c r="H19" s="262"/>
    </row>
    <row r="20" spans="2:8" ht="35.1" customHeight="1">
      <c r="B20" s="518"/>
      <c r="C20" s="256" t="s">
        <v>865</v>
      </c>
      <c r="D20" s="272">
        <v>45460</v>
      </c>
      <c r="E20" s="156"/>
      <c r="F20" s="156"/>
      <c r="G20" s="157"/>
      <c r="H20" s="262"/>
    </row>
    <row r="21" spans="2:8" ht="33" customHeight="1">
      <c r="B21" s="531" t="s">
        <v>866</v>
      </c>
      <c r="C21" s="256" t="s">
        <v>867</v>
      </c>
      <c r="D21" s="272">
        <v>45337</v>
      </c>
      <c r="E21" s="156">
        <v>45350</v>
      </c>
      <c r="F21" s="156" t="s">
        <v>868</v>
      </c>
      <c r="G21" s="360" t="s">
        <v>869</v>
      </c>
      <c r="H21" s="262"/>
    </row>
    <row r="22" spans="2:8" ht="33" customHeight="1">
      <c r="B22" s="531"/>
      <c r="C22" s="256" t="s">
        <v>870</v>
      </c>
      <c r="D22" s="272">
        <v>45366</v>
      </c>
      <c r="E22" s="156"/>
      <c r="F22" s="156"/>
      <c r="G22" s="157"/>
      <c r="H22" s="262"/>
    </row>
    <row r="23" spans="2:8" ht="33" customHeight="1">
      <c r="B23" s="531"/>
      <c r="C23" s="256" t="s">
        <v>871</v>
      </c>
      <c r="D23" s="272">
        <v>45397</v>
      </c>
      <c r="E23" s="156"/>
      <c r="F23" s="156"/>
      <c r="G23" s="157"/>
      <c r="H23" s="262"/>
    </row>
    <row r="24" spans="2:8" ht="33" customHeight="1">
      <c r="B24" s="531"/>
      <c r="C24" s="256" t="s">
        <v>872</v>
      </c>
      <c r="D24" s="272">
        <v>45427</v>
      </c>
      <c r="E24" s="156"/>
      <c r="F24" s="156"/>
      <c r="G24" s="157"/>
      <c r="H24" s="262"/>
    </row>
    <row r="25" spans="2:8" ht="33" customHeight="1">
      <c r="B25" s="531"/>
      <c r="C25" s="256" t="s">
        <v>873</v>
      </c>
      <c r="D25" s="272">
        <v>45460</v>
      </c>
      <c r="E25" s="156"/>
      <c r="F25" s="156"/>
      <c r="G25" s="157"/>
      <c r="H25" s="262"/>
    </row>
    <row r="26" spans="2:8" ht="33" customHeight="1">
      <c r="B26" s="531"/>
      <c r="C26" s="256" t="s">
        <v>874</v>
      </c>
      <c r="D26" s="272">
        <v>45488</v>
      </c>
      <c r="E26" s="156"/>
      <c r="F26" s="156"/>
      <c r="G26" s="157"/>
      <c r="H26" s="262"/>
    </row>
    <row r="27" spans="2:8" ht="33" customHeight="1">
      <c r="B27" s="531"/>
      <c r="C27" s="256" t="s">
        <v>875</v>
      </c>
      <c r="D27" s="272">
        <v>45520</v>
      </c>
      <c r="E27" s="156"/>
      <c r="F27" s="156"/>
      <c r="G27" s="157"/>
      <c r="H27" s="262"/>
    </row>
    <row r="28" spans="2:8" ht="33" customHeight="1">
      <c r="B28" s="531"/>
      <c r="C28" s="256" t="s">
        <v>876</v>
      </c>
      <c r="D28" s="272">
        <v>45551</v>
      </c>
      <c r="E28" s="156"/>
      <c r="F28" s="156"/>
      <c r="G28" s="157"/>
      <c r="H28" s="262"/>
    </row>
    <row r="29" spans="2:8" ht="33" customHeight="1">
      <c r="B29" s="531"/>
      <c r="C29" s="256" t="s">
        <v>877</v>
      </c>
      <c r="D29" s="272">
        <v>45580</v>
      </c>
      <c r="E29" s="156"/>
      <c r="F29" s="156"/>
      <c r="G29" s="157"/>
      <c r="H29" s="262"/>
    </row>
    <row r="30" spans="2:8" ht="33" customHeight="1">
      <c r="B30" s="531"/>
      <c r="C30" s="256" t="s">
        <v>878</v>
      </c>
      <c r="D30" s="272">
        <v>45611</v>
      </c>
      <c r="E30" s="156"/>
      <c r="F30" s="156"/>
      <c r="G30" s="157"/>
      <c r="H30" s="262"/>
    </row>
    <row r="31" spans="2:8" ht="33" customHeight="1">
      <c r="B31" s="531"/>
      <c r="C31" s="256" t="s">
        <v>879</v>
      </c>
      <c r="D31" s="272">
        <v>45642</v>
      </c>
      <c r="E31" s="156"/>
      <c r="F31" s="156"/>
      <c r="G31" s="155"/>
      <c r="H31" s="262"/>
    </row>
    <row r="32" spans="2:8" ht="33" customHeight="1">
      <c r="B32" s="531"/>
      <c r="C32" s="256" t="s">
        <v>880</v>
      </c>
      <c r="D32" s="272">
        <v>45672</v>
      </c>
      <c r="E32" s="156"/>
      <c r="F32" s="156"/>
      <c r="G32" s="155"/>
      <c r="H32" s="262"/>
    </row>
    <row r="33" spans="2:8" ht="42.6" customHeight="1">
      <c r="B33" s="516" t="s">
        <v>881</v>
      </c>
      <c r="C33" s="517"/>
      <c r="D33" s="514">
        <v>45519</v>
      </c>
      <c r="E33" s="156"/>
      <c r="F33" s="156"/>
      <c r="G33" s="155"/>
      <c r="H33" s="262"/>
    </row>
    <row r="34" spans="2:8" ht="42.6" customHeight="1">
      <c r="B34" s="518"/>
      <c r="C34" s="519"/>
      <c r="D34" s="515"/>
      <c r="E34" s="156"/>
      <c r="F34" s="156"/>
      <c r="G34" s="157"/>
      <c r="H34" s="262"/>
    </row>
    <row r="35" spans="2:8" ht="42.6" customHeight="1">
      <c r="B35" s="526" t="s">
        <v>882</v>
      </c>
      <c r="C35" s="527"/>
      <c r="D35" s="272">
        <v>45884</v>
      </c>
      <c r="E35" s="156"/>
      <c r="F35" s="156"/>
      <c r="G35" s="155"/>
      <c r="H35" s="262"/>
    </row>
    <row r="36" spans="2:8" ht="42.6" customHeight="1">
      <c r="B36" s="516" t="s">
        <v>883</v>
      </c>
      <c r="C36" s="517"/>
      <c r="D36" s="514">
        <v>45884</v>
      </c>
      <c r="E36" s="156"/>
      <c r="F36" s="156"/>
      <c r="G36" s="155"/>
      <c r="H36" s="262"/>
    </row>
    <row r="37" spans="2:8" ht="42.6" customHeight="1">
      <c r="B37" s="518"/>
      <c r="C37" s="519"/>
      <c r="D37" s="515"/>
      <c r="E37" s="156"/>
      <c r="F37" s="156"/>
      <c r="G37" s="155"/>
      <c r="H37" s="262"/>
    </row>
    <row r="38" spans="2:8" ht="69.400000000000006" customHeight="1">
      <c r="B38" s="528" t="s">
        <v>884</v>
      </c>
      <c r="C38" s="529"/>
      <c r="D38" s="273">
        <v>45747</v>
      </c>
      <c r="E38" s="263"/>
      <c r="F38" s="263"/>
      <c r="G38" s="264"/>
      <c r="H38" s="265"/>
    </row>
    <row r="39" spans="2:8" ht="14.65" customHeight="1">
      <c r="F39" s="154"/>
      <c r="G39" s="147"/>
      <c r="H39" s="153"/>
    </row>
    <row r="41" spans="2:8">
      <c r="F41" s="152" t="s">
        <v>885</v>
      </c>
    </row>
    <row r="42" spans="2:8">
      <c r="F42" s="152" t="s">
        <v>868</v>
      </c>
    </row>
    <row r="43" spans="2:8">
      <c r="F43" s="152" t="s">
        <v>886</v>
      </c>
    </row>
  </sheetData>
  <mergeCells count="22">
    <mergeCell ref="B38:C38"/>
    <mergeCell ref="B14:C14"/>
    <mergeCell ref="B15:C15"/>
    <mergeCell ref="B16:B20"/>
    <mergeCell ref="B21:B32"/>
    <mergeCell ref="B33:C34"/>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7"/>
  <sheetViews>
    <sheetView showGridLines="0" tabSelected="1" zoomScale="80" zoomScaleNormal="80" workbookViewId="0">
      <selection activeCell="F7" sqref="F7:G7"/>
    </sheetView>
  </sheetViews>
  <sheetFormatPr defaultColWidth="11.42578125" defaultRowHeight="11.2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6384" width="11.42578125" style="78"/>
  </cols>
  <sheetData>
    <row r="1" spans="2:10" ht="24" customHeight="1">
      <c r="B1" s="395" t="s">
        <v>887</v>
      </c>
      <c r="C1" s="395"/>
      <c r="D1" s="395"/>
      <c r="E1" s="395"/>
      <c r="F1" s="395"/>
      <c r="G1" s="395"/>
    </row>
    <row r="2" spans="2:10" ht="24" customHeight="1">
      <c r="B2" s="537" t="s">
        <v>888</v>
      </c>
      <c r="C2" s="537"/>
      <c r="D2" s="537"/>
      <c r="E2" s="537"/>
      <c r="F2" s="537"/>
      <c r="G2" s="537"/>
    </row>
    <row r="3" spans="2:10" ht="25.5" customHeight="1">
      <c r="B3" s="535" t="s">
        <v>889</v>
      </c>
      <c r="C3" s="535"/>
      <c r="D3" s="535"/>
      <c r="E3" s="535"/>
      <c r="F3" s="535"/>
      <c r="G3" s="535"/>
    </row>
    <row r="4" spans="2:10" ht="24" customHeight="1">
      <c r="B4" s="131" t="s">
        <v>890</v>
      </c>
      <c r="C4" s="131" t="s">
        <v>891</v>
      </c>
      <c r="D4" s="131" t="s">
        <v>892</v>
      </c>
      <c r="E4" s="131" t="s">
        <v>893</v>
      </c>
      <c r="F4" s="536" t="s">
        <v>894</v>
      </c>
      <c r="G4" s="536"/>
    </row>
    <row r="5" spans="2:10" ht="123" customHeight="1">
      <c r="B5" s="139" t="s">
        <v>895</v>
      </c>
      <c r="C5" s="248" t="s">
        <v>896</v>
      </c>
      <c r="D5" s="89"/>
      <c r="E5" s="132"/>
      <c r="F5" s="533"/>
      <c r="G5" s="533"/>
    </row>
    <row r="6" spans="2:10" ht="102" customHeight="1">
      <c r="B6" s="139" t="s">
        <v>897</v>
      </c>
      <c r="C6" s="256" t="s">
        <v>898</v>
      </c>
      <c r="D6" s="133"/>
      <c r="E6" s="132"/>
      <c r="F6" s="533"/>
      <c r="G6" s="533"/>
    </row>
    <row r="7" spans="2:10" ht="87" customHeight="1">
      <c r="B7" s="139" t="s">
        <v>899</v>
      </c>
      <c r="C7" s="248" t="s">
        <v>900</v>
      </c>
      <c r="D7" s="140"/>
      <c r="E7" s="132"/>
      <c r="F7" s="533"/>
      <c r="G7" s="533"/>
    </row>
    <row r="8" spans="2:10" ht="17.649999999999999" customHeight="1">
      <c r="B8" s="534" t="s">
        <v>901</v>
      </c>
      <c r="C8" s="534"/>
      <c r="D8" s="534"/>
      <c r="E8" s="534"/>
      <c r="F8" s="534"/>
    </row>
    <row r="9" spans="2:10" ht="25.5" customHeight="1">
      <c r="B9" s="535" t="s">
        <v>902</v>
      </c>
      <c r="C9" s="535"/>
      <c r="D9" s="535"/>
      <c r="E9" s="535"/>
      <c r="F9" s="535"/>
      <c r="G9" s="535"/>
    </row>
    <row r="10" spans="2:10" ht="24" customHeight="1">
      <c r="B10" s="131" t="s">
        <v>903</v>
      </c>
      <c r="C10" s="131" t="s">
        <v>891</v>
      </c>
      <c r="D10" s="131" t="s">
        <v>904</v>
      </c>
      <c r="E10" s="131" t="s">
        <v>892</v>
      </c>
      <c r="F10" s="131" t="s">
        <v>893</v>
      </c>
      <c r="G10" s="131" t="s">
        <v>905</v>
      </c>
    </row>
    <row r="11" spans="2:10" ht="52.15" customHeight="1">
      <c r="B11" s="274" t="s">
        <v>906</v>
      </c>
      <c r="C11" s="256" t="s">
        <v>907</v>
      </c>
      <c r="D11" s="275" t="s">
        <v>908</v>
      </c>
      <c r="E11" s="137"/>
      <c r="F11" s="138"/>
      <c r="G11" s="79"/>
      <c r="H11" s="532"/>
      <c r="I11" s="532"/>
      <c r="J11" s="532"/>
    </row>
    <row r="12" spans="2:10" ht="52.15" customHeight="1">
      <c r="B12" s="274" t="s">
        <v>909</v>
      </c>
      <c r="C12" s="226" t="s">
        <v>910</v>
      </c>
      <c r="D12" s="275" t="s">
        <v>908</v>
      </c>
      <c r="E12" s="137"/>
      <c r="F12" s="138"/>
      <c r="G12" s="79"/>
      <c r="I12" s="146"/>
    </row>
    <row r="13" spans="2:10" ht="18" customHeight="1">
      <c r="B13" s="141"/>
      <c r="C13" s="142"/>
      <c r="D13" s="143"/>
      <c r="E13" s="144"/>
      <c r="F13" s="145"/>
      <c r="G13" s="134"/>
    </row>
    <row r="14" spans="2:10" ht="24.6" customHeight="1">
      <c r="B14" s="535" t="s">
        <v>911</v>
      </c>
      <c r="C14" s="535"/>
      <c r="D14" s="535"/>
      <c r="E14" s="535"/>
      <c r="F14" s="535"/>
      <c r="G14" s="535"/>
    </row>
    <row r="15" spans="2:10" ht="40.15" customHeight="1">
      <c r="B15" s="131" t="s">
        <v>903</v>
      </c>
      <c r="C15" s="131" t="s">
        <v>891</v>
      </c>
      <c r="D15" s="131" t="s">
        <v>904</v>
      </c>
      <c r="E15" s="131" t="s">
        <v>892</v>
      </c>
      <c r="F15" s="131" t="s">
        <v>893</v>
      </c>
      <c r="G15" s="131" t="s">
        <v>905</v>
      </c>
    </row>
    <row r="16" spans="2:10" ht="86.1" customHeight="1">
      <c r="B16" s="238" t="s">
        <v>912</v>
      </c>
      <c r="C16" s="238" t="s">
        <v>913</v>
      </c>
      <c r="D16" s="249" t="s">
        <v>914</v>
      </c>
      <c r="E16" s="135"/>
      <c r="F16" s="136"/>
      <c r="G16" s="80"/>
    </row>
    <row r="17" spans="2:7" ht="97.15" customHeight="1">
      <c r="B17" s="226" t="s">
        <v>915</v>
      </c>
      <c r="C17" s="238" t="s">
        <v>916</v>
      </c>
      <c r="D17" s="249" t="s">
        <v>917</v>
      </c>
      <c r="E17" s="137"/>
      <c r="F17" s="138"/>
      <c r="G17" s="79"/>
    </row>
  </sheetData>
  <mergeCells count="11">
    <mergeCell ref="F6:G6"/>
    <mergeCell ref="B1:G1"/>
    <mergeCell ref="B3:G3"/>
    <mergeCell ref="F4:G4"/>
    <mergeCell ref="F5:G5"/>
    <mergeCell ref="B2:G2"/>
    <mergeCell ref="H11:J11"/>
    <mergeCell ref="F7:G7"/>
    <mergeCell ref="B8:F8"/>
    <mergeCell ref="B9:G9"/>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B5B269-D2BA-4F1B-A69B-F12934DE28D8}"/>
</file>

<file path=customXml/itemProps2.xml><?xml version="1.0" encoding="utf-8"?>
<ds:datastoreItem xmlns:ds="http://schemas.openxmlformats.org/officeDocument/2006/customXml" ds:itemID="{CDCE7EA9-B82B-4C36-9069-676B41AFD6ED}"/>
</file>

<file path=customXml/itemProps3.xml><?xml version="1.0" encoding="utf-8"?>
<ds:datastoreItem xmlns:ds="http://schemas.openxmlformats.org/officeDocument/2006/customXml" ds:itemID="{8F232992-18BA-4FF8-A473-7069B4A704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
  <cp:revision/>
  <dcterms:created xsi:type="dcterms:W3CDTF">2017-03-04T23:12:32Z</dcterms:created>
  <dcterms:modified xsi:type="dcterms:W3CDTF">2024-05-23T22:15:00Z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