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endiciones/01.MINISTERIO DE CULTURAS/MINCAP 2024/03 MARZO 2024/01 Informe Marzo 2024/02 Formulario de levantamiento de información/"/>
    </mc:Choice>
  </mc:AlternateContent>
  <xr:revisionPtr revIDLastSave="0" documentId="8_{58E9BBBE-38FF-49FC-9C21-B77712B5F5B6}" xr6:coauthVersionLast="47" xr6:coauthVersionMax="47" xr10:uidLastSave="{00000000-0000-0000-0000-000000000000}"/>
  <bookViews>
    <workbookView xWindow="-120" yWindow="-120" windowWidth="29040" windowHeight="15840" tabRatio="897" firstSheet="7" activeTab="7"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6" hidden="1">'7. ESTABLECIMIENTOS'!$I$4:$J$4</definedName>
    <definedName name="_xlnm._FilterDatabase" localSheetId="5" hidden="1">'6. ACTIVIDADES'!$A$6:$WWH$16</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32" l="1"/>
  <c r="Q19" i="28"/>
  <c r="Q13" i="28"/>
  <c r="Q8" i="28"/>
  <c r="Q7" i="28"/>
  <c r="H13" i="37"/>
  <c r="Q12" i="33"/>
  <c r="Q14" i="33"/>
  <c r="Q13" i="33"/>
  <c r="I15" i="33"/>
  <c r="Q11" i="33"/>
  <c r="Q10" i="33"/>
  <c r="Q23" i="28"/>
  <c r="Q22" i="28"/>
  <c r="Q9" i="33"/>
  <c r="Q8" i="33"/>
  <c r="Q7" i="33" l="1"/>
  <c r="Q15" i="33" l="1"/>
  <c r="P15" i="33"/>
  <c r="O15" i="33"/>
  <c r="D15" i="5" l="1"/>
  <c r="D5" i="38" l="1"/>
  <c r="I26" i="28" l="1"/>
  <c r="D25" i="5" l="1"/>
  <c r="D30" i="5" s="1"/>
  <c r="E15" i="5"/>
  <c r="E25" i="5"/>
  <c r="F15" i="5"/>
  <c r="F30" i="5" s="1"/>
  <c r="F25" i="5"/>
  <c r="G15" i="5"/>
  <c r="G25" i="5"/>
  <c r="G30" i="5" s="1"/>
  <c r="H15" i="5"/>
  <c r="H25" i="5"/>
  <c r="H30"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N26" i="22"/>
  <c r="N25" i="22"/>
  <c r="N24" i="22"/>
  <c r="N23" i="22"/>
  <c r="N22" i="22"/>
  <c r="N21" i="22"/>
  <c r="N20" i="22"/>
  <c r="N19" i="22"/>
  <c r="N18" i="22"/>
  <c r="N17" i="22"/>
  <c r="N16" i="22"/>
  <c r="N15" i="22"/>
  <c r="N14" i="22"/>
  <c r="N13" i="22"/>
  <c r="N12" i="22"/>
  <c r="N11" i="22"/>
  <c r="N10" i="22"/>
  <c r="N9" i="22"/>
  <c r="N8" i="22"/>
  <c r="N7" i="22"/>
  <c r="N6" i="22"/>
  <c r="N5" i="22"/>
  <c r="E30" i="5" l="1"/>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<sst xmlns="http://schemas.openxmlformats.org/spreadsheetml/2006/main" count="1989" uniqueCount="944">
  <si>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</si>
  <si>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</si>
  <si>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</si>
  <si>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</si>
  <si>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</si>
  <si>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</si>
  <si>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</si>
  <si>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</si>
  <si>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</si>
  <si>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</si>
  <si>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</si>
  <si>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</si>
  <si>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</si>
  <si>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</si>
  <si>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</si>
  <si>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</si>
  <si>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</si>
  <si>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</si>
  <si>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</si>
  <si>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</si>
  <si>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</si>
  <si>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</si>
  <si>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</si>
  <si>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</si>
  <si>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</si>
  <si>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</si>
  <si>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</si>
  <si>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</si>
  <si>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</si>
  <si>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</si>
  <si>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</si>
  <si>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</si>
  <si>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</si>
  <si>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</si>
  <si>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</si>
  <si>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</si>
  <si>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</si>
  <si>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</si>
  <si>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</si>
  <si>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</si>
  <si>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</si>
  <si>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</si>
  <si>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</si>
  <si>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</si>
  <si>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</si>
  <si>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</si>
  <si>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</si>
  <si>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</si>
  <si>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</si>
  <si>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</si>
  <si>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</si>
  <si>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</si>
  <si>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</si>
  <si>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</si>
  <si>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</si>
  <si>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</si>
  <si>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</si>
  <si>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</si>
  <si>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</si>
  <si>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</si>
  <si>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</si>
  <si>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</si>
  <si>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</si>
  <si>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</si>
  <si>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</si>
  <si>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</si>
  <si>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rPr>
      <t>Instrucción</t>
    </r>
    <r>
      <rPr>
        <sz val="9"/>
        <color rgb="FF000000"/>
        <rFont val="Verdana"/>
      </rPr>
      <t xml:space="preserve">: deberá llenar esta pestaña de forma </t>
    </r>
    <r>
      <rPr>
        <u/>
        <sz val="9"/>
        <color rgb="FF000000"/>
        <rFont val="Verdana"/>
      </rPr>
      <t>mensual</t>
    </r>
    <r>
      <rPr>
        <sz val="9"/>
        <color rgb="FF000000"/>
        <rFont val="Verdana"/>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</si>
  <si>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</si>
  <si>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</si>
  <si>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</si>
  <si>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</si>
  <si>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</si>
  <si>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</si>
  <si>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</si>
  <si>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</si>
  <si>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</si>
  <si>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</si>
  <si>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</si>
  <si>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</si>
  <si>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</si>
  <si>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</si>
  <si>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</si>
  <si>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</si>
  <si>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</si>
  <si>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</si>
  <si>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</si>
  <si>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</si>
  <si>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</si>
  <si>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</si>
  <si>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</si>
  <si>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</si>
  <si>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</si>
  <si>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</si>
  <si>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</si>
  <si>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</si>
  <si>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</si>
  <si>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</si>
  <si>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</si>
  <si>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</si>
  <si>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</si>
  <si>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</si>
  <si>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</si>
  <si>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</si>
  <si>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</si>
  <si>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</si>
  <si>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</si>
  <si>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</si>
  <si>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</si>
  <si>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</si>
  <si>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</si>
  <si>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</si>
  <si>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</si>
  <si>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</si>
  <si>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</si>
  <si>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</si>
  <si>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</si>
  <si>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</si>
  <si>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</si>
  <si>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</si>
  <si>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</si>
  <si>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</si>
  <si>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</si>
  <si>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</si>
  <si>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</si>
  <si>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</si>
  <si>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</si>
  <si>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Tipo de Institución</t>
  </si>
  <si>
    <t>Tipo de aporte</t>
  </si>
  <si>
    <t>Gobierno Regional</t>
  </si>
  <si>
    <t>Valorado</t>
  </si>
  <si>
    <t>Ministerio / Subsecretaría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</si>
  <si>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</si>
  <si>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</si>
  <si>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</si>
  <si>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</si>
  <si>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</si>
  <si>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</si>
  <si>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</si>
  <si>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</si>
  <si>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</si>
  <si>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</si>
  <si>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</si>
  <si>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</si>
  <si>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</si>
  <si>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</si>
  <si>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</si>
  <si>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</si>
  <si>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</si>
  <si>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</si>
  <si>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</si>
  <si>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</si>
  <si>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</si>
  <si>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</si>
  <si>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</si>
  <si>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</si>
  <si>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</si>
  <si>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</si>
  <si>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</si>
  <si>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</si>
  <si>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</si>
  <si>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</si>
  <si>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</si>
  <si>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</si>
  <si>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</si>
  <si>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</si>
  <si>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</si>
  <si>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</si>
  <si>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</si>
  <si>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</si>
  <si>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</si>
  <si>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</si>
  <si>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</si>
  <si>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</si>
  <si>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</si>
  <si>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</si>
  <si>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</si>
  <si>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</si>
  <si>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</si>
  <si>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</si>
  <si>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</si>
  <si>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</si>
  <si>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</si>
  <si>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</si>
  <si>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</si>
  <si>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</si>
  <si>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</si>
  <si>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</si>
  <si>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</si>
  <si>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</si>
  <si>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</si>
  <si>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</si>
  <si>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</si>
  <si>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</si>
  <si>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</si>
  <si>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</si>
  <si>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</si>
  <si>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</si>
  <si>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</si>
  <si>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</si>
  <si>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</si>
  <si>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</si>
  <si>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</si>
  <si>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</si>
  <si>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</si>
  <si>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</si>
  <si>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</si>
  <si>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</si>
  <si>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rPr>
      <t xml:space="preserve">ENERO: </t>
    </r>
    <r>
      <rPr>
        <sz val="9"/>
        <color rgb="FF000000"/>
        <rFont val="Verdana"/>
      </rPr>
      <t xml:space="preserve">Se realizan 153 funciones presenciales con acceso gratuito llegando a 228.247. y 02 funciones en Televisión abierta llegando a 896.000 personas.
</t>
    </r>
    <r>
      <rPr>
        <b/>
        <sz val="9"/>
        <color rgb="FF000000"/>
        <rFont val="Verdana"/>
      </rPr>
      <t xml:space="preserve">MARZO: </t>
    </r>
    <r>
      <rPr>
        <sz val="9"/>
        <color rgb="FF000000"/>
        <rFont val="Verdana"/>
      </rPr>
      <t>Se realizan 1 funciones con acceso gratuito obra Volantín.</t>
    </r>
  </si>
  <si>
    <t>Fotografías, Prensa</t>
  </si>
  <si>
    <t>ENERO 2024</t>
  </si>
  <si>
    <t>EN EJECUCIÓN</t>
  </si>
  <si>
    <t>I.1.2. Funciones y exhibiciones de artes escénicas pagadas</t>
  </si>
  <si>
    <t>Ejes transversales - Circuitos creativos</t>
  </si>
  <si>
    <t>Reportes de funciones realizadas/ fotos/ Prensa</t>
  </si>
  <si>
    <t>I.1.2</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</si>
  <si>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funciones con publico de acceso pagado 31.942 y acceso gratuito 19.461
</t>
    </r>
    <r>
      <rPr>
        <b/>
        <sz val="9"/>
        <color rgb="FF000000"/>
        <rFont val="Verdana"/>
      </rPr>
      <t xml:space="preserve">MARZO: </t>
    </r>
    <r>
      <rPr>
        <sz val="9"/>
        <color rgb="FF000000"/>
        <rFont val="Verdana"/>
      </rPr>
      <t>Se realizan 27 jornadas/funciones de la exposición de museo 31.</t>
    </r>
  </si>
  <si>
    <t>ENERO - FEBRERO 2024</t>
  </si>
  <si>
    <t>I.1.3. Obras virtuales en Teatroamil.TV</t>
  </si>
  <si>
    <t>No aplica</t>
  </si>
  <si>
    <t>Número de obras</t>
  </si>
  <si>
    <t>Reporte te visualizaciones en Teatroamil.TV</t>
  </si>
  <si>
    <t>I.1.3</t>
  </si>
  <si>
    <r>
      <rPr>
        <b/>
        <sz val="9"/>
        <color rgb="FF000000"/>
        <rFont val="Verdana"/>
      </rPr>
      <t>ENERO:</t>
    </r>
    <r>
      <rPr>
        <sz val="9"/>
        <color rgb="FF000000"/>
        <rFont val="Verdana"/>
      </rPr>
      <t xml:space="preserve"> Se disponibilizan 05 obras digitales en Teatroamil.TV del 03 al 31 de enero 2024 en el marco del Festival Teatro a Mil 2024</t>
    </r>
  </si>
  <si>
    <t xml:space="preserve">Publicaciones en Teatro a mil. TV </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</si>
  <si>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</si>
  <si>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</si>
  <si>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</si>
  <si>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</si>
  <si>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</si>
  <si>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</si>
  <si>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</si>
  <si>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</si>
  <si>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</si>
  <si>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</si>
  <si>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rPr>
      <t xml:space="preserve">ENERO: 
</t>
    </r>
    <r>
      <rPr>
        <sz val="9"/>
        <color rgb="FF000000"/>
        <rFont val="Verdana"/>
      </rPr>
      <t>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t>
    </r>
  </si>
  <si>
    <t>I.2.2 Proyectos de coproducción estrenados</t>
  </si>
  <si>
    <t>Ejes transversales - Reactivación y Economía Creativa</t>
  </si>
  <si>
    <t>Número de coproducciones</t>
  </si>
  <si>
    <t>Propuestas apoyadas y estrenadas</t>
  </si>
  <si>
    <t>I.2.2</t>
  </si>
  <si>
    <r>
      <rPr>
        <b/>
        <sz val="9"/>
        <color rgb="FF000000"/>
        <rFont val="Verdana"/>
      </rPr>
      <t xml:space="preserve">ENERO:
</t>
    </r>
    <r>
      <rPr>
        <sz val="9"/>
        <color rgb="FF000000"/>
        <rFont val="Verdana"/>
      </rPr>
      <t xml:space="preserve">
 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t>
    </r>
  </si>
  <si>
    <t>I.2.3. Apoyo a la gestión y asignación de recursos de coproducciones</t>
  </si>
  <si>
    <t>Número coproducciones</t>
  </si>
  <si>
    <t>Propuestas seleccionadas con contrato</t>
  </si>
  <si>
    <t>I.2.3</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</si>
  <si>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</si>
  <si>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</si>
  <si>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</si>
  <si>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</si>
  <si>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</si>
  <si>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rPr>
      <t xml:space="preserve">ENERO:
</t>
    </r>
    <r>
      <rPr>
        <sz val="9"/>
        <color rgb="FF000000"/>
        <rFont val="Verdana"/>
      </rPr>
      <t xml:space="preserve">Se realizan 02 funciones de la obra Pachakuna (Gira nacional) y 04 funciones de la obra Amor a la Muerte (Gira internacional)
</t>
    </r>
    <r>
      <rPr>
        <b/>
        <sz val="9"/>
        <color rgb="FF000000"/>
        <rFont val="Verdana"/>
      </rPr>
      <t>MARZO:</t>
    </r>
    <r>
      <rPr>
        <sz val="9"/>
        <color rgb="FF000000"/>
        <rFont val="Verdana"/>
      </rPr>
      <t xml:space="preserve"> 
Se realizan 01 funciones de gira nacional de la obra Encuentros Breves en San Felipe y 01 función de la obra Pachakuna en Concepción.</t>
    </r>
  </si>
  <si>
    <t>FEBRERO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</si>
  <si>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</si>
  <si>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</si>
  <si>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</si>
  <si>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</si>
  <si>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</si>
  <si>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</si>
  <si>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</si>
  <si>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</si>
  <si>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</si>
  <si>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</si>
  <si>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</si>
  <si>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</si>
  <si>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</si>
  <si>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</si>
  <si>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</si>
  <si>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</si>
  <si>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I.4.2. Asistencia de los alumnos/a del programa teatro en la educación a ver obras de teatro</t>
  </si>
  <si>
    <t>Número de Salidas pedagógicas</t>
  </si>
  <si>
    <t>Reporte de visualización obra de teatro</t>
  </si>
  <si>
    <t>I.4.2</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</si>
  <si>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</si>
  <si>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</si>
  <si>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</si>
  <si>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</si>
  <si>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</si>
  <si>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</si>
  <si>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</si>
  <si>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</si>
  <si>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</si>
  <si>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</si>
  <si>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</si>
  <si>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rPr>
      <t xml:space="preserve">ENERO: </t>
    </r>
    <r>
      <rPr>
        <sz val="9"/>
        <color rgb="FF000000"/>
        <rFont val="Verdana"/>
      </rPr>
      <t xml:space="preserve">Se realizaron 32 actividades en el Marco de Lab Escénico 2024
</t>
    </r>
    <r>
      <rPr>
        <b/>
        <sz val="9"/>
        <color rgb="FF000000"/>
        <rFont val="Verdana"/>
      </rPr>
      <t xml:space="preserve">FEBRERO: </t>
    </r>
    <r>
      <rPr>
        <sz val="9"/>
        <color rgb="FF000000"/>
        <rFont val="Verdana"/>
      </rPr>
      <t xml:space="preserve">Se realiza 01 actividad
</t>
    </r>
    <r>
      <rPr>
        <b/>
        <sz val="9"/>
        <color rgb="FF000000"/>
        <rFont val="Verdana"/>
      </rPr>
      <t>MARZO:</t>
    </r>
    <r>
      <rPr>
        <sz val="9"/>
        <color rgb="FF000000"/>
        <rFont val="Verdana"/>
      </rPr>
      <t xml:space="preserve"> Se realizan 03 talleres.</t>
    </r>
  </si>
  <si>
    <t>Fotografías</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</si>
  <si>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</si>
  <si>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</si>
  <si>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</si>
  <si>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</si>
  <si>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</si>
  <si>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</si>
  <si>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</si>
  <si>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</si>
  <si>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t>II.1.2 Incentivar el trabajo colaborativo entre instituciones del sector</t>
  </si>
  <si>
    <t>2. Participar de red de Festivales o similar en  mesas de trabajo y otras iniciativas con instituciones culturales de distinta naturaleza</t>
  </si>
  <si>
    <t>II.1.2</t>
  </si>
  <si>
    <t>II.2. Trabajo territorial</t>
  </si>
  <si>
    <t>II.2.1 Apoyar la descentralización de oferta programática</t>
  </si>
  <si>
    <t>1. Desarrollar actividades en comunas distintas a la de origen de la organización</t>
  </si>
  <si>
    <t>II.2.1</t>
  </si>
  <si>
    <r>
      <rPr>
        <b/>
        <sz val="9"/>
        <color rgb="FF000000"/>
        <rFont val="Verdana"/>
      </rPr>
      <t>ENERO:</t>
    </r>
    <r>
      <rPr>
        <sz val="9"/>
        <color rgb="FF000000"/>
        <rFont val="Verdana"/>
      </rPr>
      <t xml:space="preserve"> Durante el mes de Enero, El Festival Teatro a mil estuvo en 34 comunas distintas a la de la organización (Providencia) Realizando 472 funciones abarcando 266.177 personas
</t>
    </r>
    <r>
      <rPr>
        <b/>
        <sz val="9"/>
        <color rgb="FF000000"/>
        <rFont val="Verdana"/>
      </rPr>
      <t>FEBRERO:</t>
    </r>
    <r>
      <rPr>
        <sz val="9"/>
        <color rgb="FF000000"/>
        <rFont val="Verdana"/>
      </rPr>
      <t xml:space="preserve"> Durante Febrero se realizan 264 funciones en comunas distintas a la de la organización.</t>
    </r>
  </si>
  <si>
    <t>2. Desarrollar actividades en regiones distintas a la región de origen de la organización</t>
  </si>
  <si>
    <t>II.2.2</t>
  </si>
  <si>
    <r>
      <rPr>
        <b/>
        <sz val="9"/>
        <color rgb="FF000000"/>
        <rFont val="Verdana"/>
      </rPr>
      <t xml:space="preserve">ENERO: </t>
    </r>
    <r>
      <rPr>
        <sz val="9"/>
        <color rgb="FF000000"/>
        <rFont val="Verdana"/>
      </rPr>
      <t xml:space="preserve">Durante el mes de Enero, El Festival Teatro a mil estuvo en 07 regiones, distintas a la RM, con 40 funciones, llegando a 42.090 personas
</t>
    </r>
    <r>
      <rPr>
        <b/>
        <sz val="9"/>
        <color rgb="FF000000"/>
        <rFont val="Verdana"/>
      </rPr>
      <t>FEBRERO:</t>
    </r>
    <r>
      <rPr>
        <sz val="9"/>
        <color rgb="FF000000"/>
        <rFont val="Verdana"/>
      </rPr>
      <t xml:space="preserve"> Durante febrero se realizaron 02 funciones en regiones distintas 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</si>
  <si>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</si>
  <si>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</si>
  <si>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</si>
  <si>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</si>
  <si>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</si>
  <si>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</si>
  <si>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</si>
  <si>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</si>
  <si>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Se realiza el Festival Teatro a Mil a extensión a Antofagasta a mil, Concepción a Mil y Valparaíso</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</si>
  <si>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</si>
  <si>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</si>
  <si>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</si>
  <si>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</si>
  <si>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rPr>
      <t xml:space="preserve">ENERO: </t>
    </r>
    <r>
      <rPr>
        <sz val="9"/>
        <color rgb="FF000000"/>
        <rFont val="Verdana"/>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</si>
  <si>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</si>
  <si>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</si>
  <si>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</si>
  <si>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</si>
  <si>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</si>
  <si>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</si>
  <si>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</si>
  <si>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</si>
  <si>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</si>
  <si>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</si>
  <si>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</si>
  <si>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</si>
  <si>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</si>
  <si>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</si>
  <si>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</si>
  <si>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</si>
  <si>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</si>
  <si>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</si>
  <si>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</si>
  <si>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</si>
  <si>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</si>
  <si>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</si>
  <si>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</si>
  <si>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</si>
  <si>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</si>
  <si>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</si>
  <si>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</si>
  <si>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</si>
  <si>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</si>
  <si>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</si>
  <si>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</si>
  <si>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</si>
  <si>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</si>
  <si>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</si>
  <si>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</si>
  <si>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</si>
  <si>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CIRCULACIÓN NACIONAL</t>
  </si>
  <si>
    <t>09 DE MARZO</t>
  </si>
  <si>
    <t>CIRCULACIÓN NACIONAL: ENCUENTROS BREVES CON HOMBRES REPULSIVOS</t>
  </si>
  <si>
    <t>PRESENCIAL</t>
  </si>
  <si>
    <t xml:space="preserve">FUNCIÓN / PRESENTACIÓN </t>
  </si>
  <si>
    <t>TEATRO</t>
  </si>
  <si>
    <t>TEATRO ROBERTO BARRAZA</t>
  </si>
  <si>
    <t>CHILE</t>
  </si>
  <si>
    <t>VALPARAÍSO</t>
  </si>
  <si>
    <t>SAN FELIPE DE ACONCAGUA</t>
  </si>
  <si>
    <t>SAN FELIPE</t>
  </si>
  <si>
    <t>NO</t>
  </si>
  <si>
    <t>FESTIVAL TEATRO A MIL 2024</t>
  </si>
  <si>
    <t>10 DE MARZO</t>
  </si>
  <si>
    <t>FESTIVAL TEATRO A MIL: PACHAKUNA, GUARDIANES DE LOS ANDES</t>
  </si>
  <si>
    <t>O'HIGGINS CON CAUPOLICÁN Y TERMINA FRENTE A LA CATEDRAL</t>
  </si>
  <si>
    <t>BIOBIO</t>
  </si>
  <si>
    <t>CONCEPCIÓN</t>
  </si>
  <si>
    <t>16 DE MARZO</t>
  </si>
  <si>
    <t>FESTIVAL TEATRO A MIL: VOLANTÍN SE VA DE VIAJE</t>
  </si>
  <si>
    <t>PLAZA DE MALLOCO</t>
  </si>
  <si>
    <t>METROPOLITANA</t>
  </si>
  <si>
    <t>TALAGANTE</t>
  </si>
  <si>
    <t>PEÑAFLOR</t>
  </si>
  <si>
    <t>MUSEO 31</t>
  </si>
  <si>
    <t>22 DE MARZO</t>
  </si>
  <si>
    <t>MUSEO 31: TALLER DE MEDIACIÓN, CONFECCIÓN Y MANIPULACIÓN DE TÍTERES CON ESCUELA VILLA MARÍA</t>
  </si>
  <si>
    <t>ACTIVIDAD DE MEDIACIÓN</t>
  </si>
  <si>
    <t>EDUCACIÓN ARTÍSTICA</t>
  </si>
  <si>
    <t>CENTRO CULTURAL LA MONEDA</t>
  </si>
  <si>
    <t>SANTIAGO</t>
  </si>
  <si>
    <t>26 DE MARZO</t>
  </si>
  <si>
    <t>MUSEO 31: TALLER DE MEDIACIÓN, CONFECCIÓN Y MANIPULACIÓN DE TÍTERES CON ESCUELA POETA VÍCTOR DOMINGO SILVA</t>
  </si>
  <si>
    <t>MUSEO 31: TALLER DE MEDIACIÓN, CONFECCIÓN Y MANIPULACIÓN DE TÍTERES CON ESCUELA MANUEL ROJAS</t>
  </si>
  <si>
    <t>CUENTA PÚBLICA</t>
  </si>
  <si>
    <t>CUENTA PÚBLICA FUNDACIÓN TEATRO A MIL</t>
  </si>
  <si>
    <t>OTRA</t>
  </si>
  <si>
    <t>NUEVOS MEDIOS</t>
  </si>
  <si>
    <t>01 AL 31 DE MARZO</t>
  </si>
  <si>
    <t>ARTES VISUALES</t>
  </si>
  <si>
    <t>Tipo de Actividad</t>
  </si>
  <si>
    <t>Área/Dominio</t>
  </si>
  <si>
    <t>DANZA</t>
  </si>
  <si>
    <t>TARAPACÁ</t>
  </si>
  <si>
    <t>ANTÁRTICA CHILENA</t>
  </si>
  <si>
    <t>AISÉN</t>
  </si>
  <si>
    <t>VIRTUAL / REMOTA</t>
  </si>
  <si>
    <t>CAPACITACIÓN</t>
  </si>
  <si>
    <t>ANTOFAGASTA</t>
  </si>
  <si>
    <t>ALGARROBO</t>
  </si>
  <si>
    <t>CLASE MAGISTRAL / CHARLA / CONFERENCIA</t>
  </si>
  <si>
    <t>MÚSICA</t>
  </si>
  <si>
    <t>ATACAMA</t>
  </si>
  <si>
    <t>ARAUCO</t>
  </si>
  <si>
    <t>ALHUÉ</t>
  </si>
  <si>
    <t>CLÍNICA / LABORATORIO  / WORKSHOP</t>
  </si>
  <si>
    <t>AUDIOVISUAL</t>
  </si>
  <si>
    <t>COQUMBO</t>
  </si>
  <si>
    <t>ARICA</t>
  </si>
  <si>
    <t>ALTO BIOBÍO</t>
  </si>
  <si>
    <t>COLOQUIO / CONGRESO / SIMPOSIO</t>
  </si>
  <si>
    <t>CIRCO</t>
  </si>
  <si>
    <t>AYSÉN</t>
  </si>
  <si>
    <t>ALTO DEL CARMEN</t>
  </si>
  <si>
    <t>CONCIERTO / TOCATA</t>
  </si>
  <si>
    <t>FOTOGRAFÍA</t>
  </si>
  <si>
    <t>O´HIGGINS</t>
  </si>
  <si>
    <t>BIO BIO</t>
  </si>
  <si>
    <t>ALTO HOSPICIO</t>
  </si>
  <si>
    <t>SEMINARIO</t>
  </si>
  <si>
    <t>MAULE</t>
  </si>
  <si>
    <t>CACHAPOAL</t>
  </si>
  <si>
    <t>ANCUD</t>
  </si>
  <si>
    <t xml:space="preserve">EDICIÓN / PUBLICACIÓN </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</si>
  <si>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</si>
  <si>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</si>
  <si>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</si>
  <si>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</si>
  <si>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</si>
  <si>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</si>
  <si>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</si>
  <si>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</si>
  <si>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</si>
  <si>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</si>
  <si>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</si>
  <si>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</si>
  <si>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</si>
  <si>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</si>
  <si>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</si>
  <si>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</si>
  <si>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</si>
  <si>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</si>
  <si>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</si>
  <si>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</si>
  <si>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</si>
  <si>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</si>
  <si>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</si>
  <si>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</si>
  <si>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</si>
  <si>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</si>
  <si>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</si>
  <si>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</si>
  <si>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</si>
  <si>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</si>
  <si>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</si>
  <si>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</si>
  <si>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</si>
  <si>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</si>
  <si>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</si>
  <si>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</si>
  <si>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</si>
  <si>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</si>
  <si>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</si>
  <si>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</si>
  <si>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</si>
  <si>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</si>
  <si>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</si>
  <si>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</si>
  <si>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</si>
  <si>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</si>
  <si>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</si>
  <si>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</si>
  <si>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</si>
  <si>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</si>
  <si>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</si>
  <si>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</si>
  <si>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</si>
  <si>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</si>
  <si>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</si>
  <si>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</si>
  <si>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</si>
  <si>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</si>
  <si>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</si>
  <si>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</si>
  <si>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</si>
  <si>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</si>
  <si>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</si>
  <si>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</si>
  <si>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</si>
  <si>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</si>
  <si>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</si>
  <si>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</si>
  <si>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</si>
  <si>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</si>
  <si>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</si>
  <si>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</si>
  <si>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</si>
  <si>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HUASCO</t>
  </si>
  <si>
    <t>CAMIÑA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</si>
  <si>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</si>
  <si>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</si>
  <si>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</si>
  <si>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</si>
  <si>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</si>
  <si>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</si>
  <si>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</si>
  <si>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</si>
  <si>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</si>
  <si>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</si>
  <si>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</si>
  <si>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</si>
  <si>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</si>
  <si>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</si>
  <si>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</si>
  <si>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</si>
  <si>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</si>
  <si>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</si>
  <si>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</si>
  <si>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</si>
  <si>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</si>
  <si>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</si>
  <si>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</si>
  <si>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</si>
  <si>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</si>
  <si>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</si>
  <si>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</si>
  <si>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</si>
  <si>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</si>
  <si>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</si>
  <si>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</si>
  <si>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</si>
  <si>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</si>
  <si>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</si>
  <si>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CHOLCHOL</t>
  </si>
  <si>
    <t>CHONCHI</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</si>
  <si>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</si>
  <si>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</si>
  <si>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</si>
  <si>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</si>
  <si>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</si>
  <si>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</si>
  <si>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</si>
  <si>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</si>
  <si>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</si>
  <si>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</si>
  <si>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</si>
  <si>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</si>
  <si>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</si>
  <si>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</si>
  <si>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</si>
  <si>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</si>
  <si>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</si>
  <si>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</si>
  <si>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</si>
  <si>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</si>
  <si>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</si>
  <si>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</si>
  <si>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</si>
  <si>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</si>
  <si>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</si>
  <si>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</si>
  <si>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</si>
  <si>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</si>
  <si>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</si>
  <si>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</si>
  <si>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</si>
  <si>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</si>
  <si>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</si>
  <si>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</si>
  <si>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</si>
  <si>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</si>
  <si>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</si>
  <si>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</si>
  <si>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</si>
  <si>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</si>
  <si>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</si>
  <si>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</si>
  <si>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</si>
  <si>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</si>
  <si>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</si>
  <si>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</si>
  <si>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</si>
  <si>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</si>
  <si>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</si>
  <si>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</si>
  <si>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</si>
  <si>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</si>
  <si>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</si>
  <si>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</si>
  <si>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</si>
  <si>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</si>
  <si>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</si>
  <si>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</si>
  <si>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</si>
  <si>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</si>
  <si>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</si>
  <si>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</si>
  <si>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</si>
  <si>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</si>
  <si>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</si>
  <si>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</si>
  <si>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</si>
  <si>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</si>
  <si>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</si>
  <si>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</si>
  <si>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</si>
  <si>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</si>
  <si>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</si>
  <si>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</si>
  <si>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</si>
  <si>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</si>
  <si>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</si>
  <si>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</si>
  <si>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</si>
  <si>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</si>
  <si>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</si>
  <si>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</si>
  <si>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</si>
  <si>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</si>
  <si>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</si>
  <si>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</si>
  <si>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</si>
  <si>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</si>
  <si>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</si>
  <si>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</si>
  <si>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</si>
  <si>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</si>
  <si>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</si>
  <si>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</si>
  <si>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</si>
  <si>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</si>
  <si>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</si>
  <si>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</si>
  <si>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</si>
  <si>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</si>
  <si>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</si>
  <si>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</si>
  <si>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</si>
  <si>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</si>
  <si>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</si>
  <si>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</si>
  <si>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</si>
  <si>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</si>
  <si>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</si>
  <si>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</si>
  <si>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</si>
  <si>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</si>
  <si>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</si>
  <si>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</si>
  <si>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</si>
  <si>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</si>
  <si>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</si>
  <si>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</si>
  <si>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</si>
  <si>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</si>
  <si>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</si>
  <si>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</si>
  <si>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</si>
  <si>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</si>
  <si>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</si>
  <si>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</si>
  <si>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</si>
  <si>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</si>
  <si>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</si>
  <si>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</si>
  <si>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</si>
  <si>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</si>
  <si>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</si>
  <si>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</si>
  <si>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</si>
  <si>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</si>
  <si>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</si>
  <si>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</si>
  <si>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</si>
  <si>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</si>
  <si>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</si>
  <si>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</si>
  <si>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</si>
  <si>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</si>
  <si>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</si>
  <si>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</si>
  <si>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</si>
  <si>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</si>
  <si>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</si>
  <si>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</si>
  <si>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</si>
  <si>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</si>
  <si>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</si>
  <si>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</si>
  <si>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</si>
  <si>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</si>
  <si>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</si>
  <si>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</si>
  <si>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</si>
  <si>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</si>
  <si>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</si>
  <si>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</si>
  <si>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</si>
  <si>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</si>
  <si>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</si>
  <si>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</si>
  <si>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</si>
  <si>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</si>
  <si>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</si>
  <si>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</si>
  <si>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</si>
  <si>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</si>
  <si>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</si>
  <si>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</si>
  <si>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</si>
  <si>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</si>
  <si>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</si>
  <si>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</si>
  <si>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</si>
  <si>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</si>
  <si>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</si>
  <si>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</si>
  <si>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</si>
  <si>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</si>
  <si>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</si>
  <si>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</si>
  <si>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</si>
  <si>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</si>
  <si>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</si>
  <si>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</si>
  <si>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</si>
  <si>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</si>
  <si>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</si>
  <si>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</si>
  <si>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</si>
  <si>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</si>
  <si>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</si>
  <si>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</si>
  <si>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</si>
  <si>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</si>
  <si>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</si>
  <si>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</si>
  <si>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</si>
  <si>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</si>
  <si>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</si>
  <si>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</si>
  <si>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</si>
  <si>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</si>
  <si>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</si>
  <si>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</si>
  <si>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</si>
  <si>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</si>
  <si>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</si>
  <si>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</si>
  <si>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</si>
  <si>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</si>
  <si>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</si>
  <si>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</si>
  <si>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</si>
  <si>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</si>
  <si>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</si>
  <si>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</si>
  <si>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</si>
  <si>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</si>
  <si>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</si>
  <si>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</si>
  <si>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</si>
  <si>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</si>
  <si>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</si>
  <si>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</si>
  <si>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</si>
  <si>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</si>
  <si>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</si>
  <si>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</si>
  <si>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</si>
  <si>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</si>
  <si>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</si>
  <si>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</si>
  <si>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</si>
  <si>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</si>
  <si>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</si>
  <si>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</si>
  <si>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</si>
  <si>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</si>
  <si>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</si>
  <si>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</si>
  <si>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</si>
  <si>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</si>
  <si>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</si>
  <si>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</si>
  <si>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</si>
  <si>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</si>
  <si>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</si>
  <si>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</si>
  <si>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</si>
  <si>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</si>
  <si>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</si>
  <si>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</si>
  <si>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</si>
  <si>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</si>
  <si>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</si>
  <si>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</si>
  <si>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</si>
  <si>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</si>
  <si>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</si>
  <si>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</si>
  <si>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</si>
  <si>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</si>
  <si>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</si>
  <si>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</si>
  <si>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</si>
  <si>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</si>
  <si>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</si>
  <si>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</si>
  <si>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</si>
  <si>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</si>
  <si>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</si>
  <si>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</si>
  <si>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</si>
  <si>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</si>
  <si>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</si>
  <si>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</si>
  <si>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</si>
  <si>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</si>
  <si>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</si>
  <si>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</si>
  <si>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</si>
  <si>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</si>
  <si>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</si>
  <si>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</si>
  <si>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</si>
  <si>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</si>
  <si>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</si>
  <si>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</si>
  <si>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</si>
  <si>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</si>
  <si>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</si>
  <si>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</si>
  <si>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</si>
  <si>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DEPENDENCIA</t>
  </si>
  <si>
    <t>NIVEL</t>
  </si>
  <si>
    <t>MUNICIPAL</t>
  </si>
  <si>
    <t>PREESCOLAR/PARVULARIA</t>
  </si>
  <si>
    <t>PARTICULAR SUBVENCIONADO</t>
  </si>
  <si>
    <t>EDUCACIÓN BÁSICA - CICLO I</t>
  </si>
  <si>
    <t>PARTICULAR PAGADO</t>
  </si>
  <si>
    <t>EDUCACIÓN BÁSICA - CICLO II</t>
  </si>
  <si>
    <t>CORPORACIÓN DE ADMINISTRACIÓN DELEGADA</t>
  </si>
  <si>
    <t>EDUCACIÓN MEDIA  </t>
  </si>
  <si>
    <t xml:space="preserve">PRIVADA </t>
  </si>
  <si>
    <t>EDUCACIÓN TÉCNICO PROFESIONAL</t>
  </si>
  <si>
    <t>PÚBLICA</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</si>
  <si>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</si>
  <si>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</si>
  <si>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</si>
  <si>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</si>
  <si>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</si>
  <si>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</si>
  <si>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</si>
  <si>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</si>
  <si>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</si>
  <si>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</si>
  <si>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</si>
  <si>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</si>
  <si>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</si>
  <si>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</si>
  <si>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i. Publicar en dicho enlace, la resolución que aprueba el convenio.</t>
  </si>
  <si>
    <t>ii. Publicar estructura orgánica y funciones o competencias de sus órganos.</t>
  </si>
  <si>
    <t>iii. Publicar nómina de su directorio en ejercicio o de su órgano superior de administración y  administradores principales, período de vigencia y representatividad de cada director, según corresponda</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</si>
  <si>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</si>
  <si>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v. Publicar procedimiento de reclutamiento, selección y contratación de su personal en general y de 
sus cargos directivos en particular.</t>
  </si>
  <si>
    <t>vi. Declaración de intereses del/de la responsable de su gestión y administración, cuando sus 
remuneraciones se paguen con cargo a esta transferencia.</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</si>
  <si>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</si>
  <si>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</si>
  <si>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</si>
  <si>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</si>
  <si>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</si>
  <si>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</si>
  <si>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</si>
  <si>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</si>
  <si>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</si>
  <si>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PUBLICADO FUERA DE PLAZO</t>
  </si>
  <si>
    <t>https://teatroamil.cl/static/2024/docs/aportes/Aportes-Enero-2024.pdf</t>
  </si>
  <si>
    <t>9.2 OTROS APORTES FEBRERO</t>
  </si>
  <si>
    <t>9.3 OTROS APORTES MARZO</t>
  </si>
  <si>
    <t>9.4 OTROS APORTES ABRIL</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</si>
  <si>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</si>
  <si>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</si>
  <si>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</si>
  <si>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</si>
  <si>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</si>
  <si>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</si>
  <si>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</si>
  <si>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</si>
  <si>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</si>
  <si>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</si>
  <si>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</si>
  <si>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</si>
  <si>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PUBLICADO EN PLAZO</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</si>
  <si>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</si>
  <si>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</si>
  <si>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</si>
  <si>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</si>
  <si>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</si>
  <si>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</si>
  <si>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</si>
  <si>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</si>
  <si>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</si>
  <si>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</si>
  <si>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</si>
  <si>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</si>
  <si>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</si>
  <si>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</si>
  <si>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</si>
  <si>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</si>
  <si>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</si>
  <si>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</si>
  <si>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</si>
  <si>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</si>
  <si>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</si>
  <si>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</si>
  <si>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</si>
  <si>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</si>
  <si>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</si>
  <si>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</si>
  <si>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</si>
  <si>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</si>
  <si>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</si>
  <si>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</si>
  <si>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</si>
  <si>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</si>
  <si>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</si>
  <si>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</si>
  <si>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</si>
  <si>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</si>
  <si>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</si>
  <si>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alcanzandos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</si>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</sst>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_ &quot;$&quot;* #,##0_ ;_ &quot;$&quot;* \-#,##0_ ;_ &quot;$&quot;* &quot;-&quot;_ ;_ @_ "/>
    <numFmt numFmtId="166" formatCode="_ * #,##0_ ;_ * \-#,##0_ ;_ * &quot;-&quot;_ ;_ @_ "/>
    <numFmt numFmtId="167" formatCode="_-&quot;$&quot;* #,##0_-;\-&quot;$&quot;* #,##0_-;_-&quot;$&quot;* &quot;-&quot;_-;_-@_-"/>
    <numFmt numFmtId="168" formatCode="_-&quot;$&quot;\ * #,##0.00_-;\-&quot;$&quot;\ * #,##0.00_-;_-&quot;$&quot;\ * &quot;-&quot;??_-;_-@_-"/>
    <numFmt numFmtId="169" formatCode="_-&quot;$&quot;\ * #,##0_-;\-&quot;$&quot;\ * #,##0_-;_-&quot;$&quot;\ * &quot;-&quot;??_-;_-@_-"/>
  </numFmts>
  <fonts count="35">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sz val="9"/>
      <color rgb="FF000000"/>
      <name val="Verdana"/>
    </font>
    <font>
      <b/>
      <sz val="9"/>
      <color rgb="FF000000"/>
      <name val="Verdana"/>
    </font>
    <font>
      <u/>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theme="1"/>
        <bgColor indexed="64"/>
      </patternFill>
    </fill>
  </fills>
  <borders count="10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43" fontId="3"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8"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cellStyleXfs>
  <cellXfs count="546">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9" fontId="17" fillId="0" borderId="21" xfId="6" applyNumberFormat="1" applyFont="1" applyBorder="1" applyAlignment="1">
      <alignment vertical="center"/>
    </xf>
    <xf numFmtId="169" fontId="17" fillId="0" borderId="2" xfId="6" applyNumberFormat="1" applyFont="1" applyBorder="1" applyAlignment="1">
      <alignment vertical="center"/>
    </xf>
    <xf numFmtId="169" fontId="17" fillId="0" borderId="32" xfId="6" applyNumberFormat="1" applyFont="1" applyBorder="1" applyAlignment="1">
      <alignment vertical="center"/>
    </xf>
    <xf numFmtId="169"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9" fontId="17" fillId="0" borderId="14" xfId="6" applyNumberFormat="1" applyFont="1" applyBorder="1" applyAlignment="1">
      <alignment vertical="center"/>
    </xf>
    <xf numFmtId="169" fontId="17" fillId="0" borderId="7" xfId="6" applyNumberFormat="1" applyFont="1" applyBorder="1" applyAlignment="1">
      <alignment vertical="center"/>
    </xf>
    <xf numFmtId="169" fontId="17" fillId="0" borderId="23" xfId="6" applyNumberFormat="1" applyFont="1" applyBorder="1" applyAlignment="1">
      <alignment vertical="center"/>
    </xf>
    <xf numFmtId="169"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9" fontId="17" fillId="0" borderId="50" xfId="6" applyNumberFormat="1" applyFont="1" applyBorder="1" applyAlignment="1">
      <alignment vertical="center"/>
    </xf>
    <xf numFmtId="169" fontId="17" fillId="0" borderId="36" xfId="6" applyNumberFormat="1" applyFont="1" applyBorder="1" applyAlignment="1">
      <alignment vertical="center"/>
    </xf>
    <xf numFmtId="169" fontId="17" fillId="0" borderId="37" xfId="6" applyNumberFormat="1" applyFont="1" applyBorder="1" applyAlignment="1">
      <alignment vertical="center"/>
    </xf>
    <xf numFmtId="169" fontId="14" fillId="0" borderId="55" xfId="6" applyNumberFormat="1" applyFont="1" applyBorder="1" applyAlignment="1">
      <alignment vertical="center"/>
    </xf>
    <xf numFmtId="0" fontId="10" fillId="5" borderId="51" xfId="4" applyFont="1" applyFill="1" applyBorder="1" applyAlignment="1">
      <alignment horizontal="left" vertical="center"/>
    </xf>
    <xf numFmtId="169" fontId="17" fillId="0" borderId="19" xfId="4" applyNumberFormat="1" applyFont="1" applyBorder="1" applyAlignment="1">
      <alignment vertical="center"/>
    </xf>
    <xf numFmtId="169" fontId="17" fillId="0" borderId="54" xfId="4" applyNumberFormat="1" applyFont="1" applyBorder="1" applyAlignment="1">
      <alignment vertical="center"/>
    </xf>
    <xf numFmtId="169"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9" fontId="17" fillId="0" borderId="67" xfId="6" applyNumberFormat="1" applyFont="1" applyBorder="1" applyAlignment="1">
      <alignment vertical="center"/>
    </xf>
    <xf numFmtId="169" fontId="17" fillId="0" borderId="68" xfId="6" applyNumberFormat="1" applyFont="1" applyBorder="1" applyAlignment="1">
      <alignment vertical="center"/>
    </xf>
    <xf numFmtId="169"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9" fontId="17" fillId="0" borderId="69" xfId="6" applyNumberFormat="1" applyFont="1" applyBorder="1" applyAlignment="1">
      <alignment vertical="center"/>
    </xf>
    <xf numFmtId="169" fontId="17" fillId="0" borderId="70" xfId="6" applyNumberFormat="1" applyFont="1" applyBorder="1" applyAlignment="1">
      <alignment vertical="center"/>
    </xf>
    <xf numFmtId="169"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9" fontId="17" fillId="0" borderId="71" xfId="6" applyNumberFormat="1" applyFont="1" applyBorder="1" applyAlignment="1">
      <alignment vertical="center"/>
    </xf>
    <xf numFmtId="169" fontId="17" fillId="0" borderId="72" xfId="6" applyNumberFormat="1" applyFont="1" applyBorder="1" applyAlignment="1">
      <alignment vertical="center"/>
    </xf>
    <xf numFmtId="169" fontId="17" fillId="0" borderId="73" xfId="6" applyNumberFormat="1" applyFont="1" applyBorder="1" applyAlignment="1">
      <alignment vertical="center"/>
    </xf>
    <xf numFmtId="169" fontId="14" fillId="0" borderId="59" xfId="6" applyNumberFormat="1" applyFont="1" applyBorder="1" applyAlignment="1">
      <alignment vertical="center"/>
    </xf>
    <xf numFmtId="0" fontId="12" fillId="5" borderId="51" xfId="4" applyFont="1" applyFill="1" applyBorder="1" applyAlignment="1">
      <alignment horizontal="left" vertical="center"/>
    </xf>
    <xf numFmtId="169" fontId="17" fillId="0" borderId="43" xfId="4" applyNumberFormat="1" applyFont="1" applyBorder="1" applyAlignment="1">
      <alignment vertical="center"/>
    </xf>
    <xf numFmtId="169" fontId="17" fillId="0" borderId="33" xfId="4" applyNumberFormat="1" applyFont="1" applyBorder="1" applyAlignment="1">
      <alignment vertical="center"/>
    </xf>
    <xf numFmtId="169"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9" fontId="17" fillId="0" borderId="0" xfId="4" applyNumberFormat="1" applyFont="1" applyAlignment="1">
      <alignment vertical="center"/>
    </xf>
    <xf numFmtId="169"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9"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1" fillId="0" borderId="30" xfId="0" applyFont="1" applyBorder="1" applyAlignment="1">
      <alignment horizontal="center" vertical="center" wrapText="1"/>
    </xf>
    <xf numFmtId="0" fontId="14" fillId="6" borderId="7" xfId="0" applyFont="1" applyFill="1" applyBorder="1" applyAlignment="1">
      <alignment horizontal="lef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7" fillId="0" borderId="0" xfId="0" applyFont="1" applyAlignment="1">
      <alignment vertical="center"/>
    </xf>
    <xf numFmtId="3" fontId="14" fillId="6" borderId="62"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14" fontId="14" fillId="0" borderId="15" xfId="15" applyNumberFormat="1" applyFont="1" applyBorder="1" applyAlignment="1">
      <alignment vertical="center"/>
    </xf>
    <xf numFmtId="0" fontId="14" fillId="0" borderId="8" xfId="15" applyFont="1" applyBorder="1" applyAlignment="1">
      <alignment vertical="center" wrapText="1"/>
    </xf>
    <xf numFmtId="0" fontId="11" fillId="0" borderId="8" xfId="29" applyFont="1" applyBorder="1" applyAlignment="1">
      <alignment horizontal="center" vertical="distributed"/>
    </xf>
    <xf numFmtId="0" fontId="14" fillId="0" borderId="8" xfId="15" applyFont="1" applyBorder="1" applyAlignment="1">
      <alignment vertical="center"/>
    </xf>
    <xf numFmtId="0" fontId="14" fillId="0" borderId="30" xfId="15" applyFont="1" applyBorder="1" applyAlignment="1">
      <alignment vertical="center"/>
    </xf>
    <xf numFmtId="0" fontId="14" fillId="0" borderId="1" xfId="15" applyFont="1" applyBorder="1" applyAlignment="1">
      <alignment horizontal="center" vertical="center"/>
    </xf>
    <xf numFmtId="0" fontId="14" fillId="0" borderId="2" xfId="15" applyFont="1" applyBorder="1" applyAlignment="1">
      <alignment horizontal="center" vertical="center"/>
    </xf>
    <xf numFmtId="0" fontId="14" fillId="0" borderId="3" xfId="15" applyFont="1" applyBorder="1" applyAlignment="1">
      <alignment horizontal="center" vertical="center"/>
    </xf>
    <xf numFmtId="14" fontId="14" fillId="0" borderId="11" xfId="15" applyNumberFormat="1" applyFont="1" applyBorder="1" applyAlignment="1">
      <alignment vertical="center"/>
    </xf>
    <xf numFmtId="0" fontId="14" fillId="0" borderId="7" xfId="15" applyFont="1" applyBorder="1" applyAlignment="1">
      <alignment vertical="center" wrapText="1"/>
    </xf>
    <xf numFmtId="0" fontId="11" fillId="0" borderId="7" xfId="29" applyFont="1" applyBorder="1" applyAlignment="1">
      <alignment horizontal="justify" vertical="center"/>
    </xf>
    <xf numFmtId="0" fontId="14" fillId="0" borderId="7" xfId="15" applyFont="1" applyBorder="1" applyAlignment="1">
      <alignment vertical="center"/>
    </xf>
    <xf numFmtId="0" fontId="14" fillId="0" borderId="23" xfId="15" applyFont="1" applyBorder="1" applyAlignment="1">
      <alignment vertical="center"/>
    </xf>
    <xf numFmtId="0" fontId="14" fillId="0" borderId="11" xfId="15" applyFont="1" applyBorder="1" applyAlignment="1">
      <alignment horizontal="center" vertical="center"/>
    </xf>
    <xf numFmtId="0" fontId="14" fillId="0" borderId="7" xfId="15" applyFont="1" applyBorder="1" applyAlignment="1">
      <alignment horizontal="center" vertical="center"/>
    </xf>
    <xf numFmtId="0" fontId="14" fillId="0" borderId="9" xfId="15" applyFont="1" applyBorder="1" applyAlignment="1">
      <alignment horizontal="center" vertical="center"/>
    </xf>
    <xf numFmtId="0" fontId="14" fillId="0" borderId="11" xfId="15" applyFont="1" applyBorder="1" applyAlignment="1">
      <alignment vertical="center" wrapText="1"/>
    </xf>
    <xf numFmtId="0" fontId="14" fillId="0" borderId="11" xfId="15" applyFont="1" applyBorder="1" applyAlignment="1">
      <alignment vertical="center"/>
    </xf>
    <xf numFmtId="0" fontId="14" fillId="0" borderId="4" xfId="15" applyFont="1" applyBorder="1" applyAlignment="1">
      <alignment vertical="center"/>
    </xf>
    <xf numFmtId="0" fontId="14" fillId="0" borderId="5" xfId="15" applyFont="1" applyBorder="1" applyAlignment="1">
      <alignment vertical="center"/>
    </xf>
    <xf numFmtId="0" fontId="14" fillId="0" borderId="29" xfId="15" applyFont="1" applyBorder="1" applyAlignment="1">
      <alignment vertical="center"/>
    </xf>
    <xf numFmtId="0" fontId="14" fillId="0" borderId="4" xfId="15" applyFont="1" applyBorder="1" applyAlignment="1">
      <alignment horizontal="center" vertical="center"/>
    </xf>
    <xf numFmtId="0" fontId="14" fillId="0" borderId="5" xfId="15" applyFont="1" applyBorder="1" applyAlignment="1">
      <alignment horizontal="center" vertical="center"/>
    </xf>
    <xf numFmtId="0" fontId="14" fillId="0" borderId="34" xfId="15" applyFont="1" applyBorder="1" applyAlignment="1">
      <alignment horizontal="center" vertical="center"/>
    </xf>
    <xf numFmtId="49" fontId="25" fillId="9" borderId="0" xfId="29" applyNumberFormat="1" applyFont="1" applyFill="1" applyBorder="1" applyAlignment="1">
      <alignment vertical="center"/>
    </xf>
    <xf numFmtId="0" fontId="20" fillId="9" borderId="0" xfId="29" applyNumberFormat="1" applyFont="1" applyFill="1" applyBorder="1"/>
    <xf numFmtId="49" fontId="20" fillId="9" borderId="0" xfId="29" applyNumberFormat="1" applyFont="1" applyFill="1" applyBorder="1" applyAlignment="1">
      <alignment vertical="center"/>
    </xf>
    <xf numFmtId="0" fontId="12" fillId="2" borderId="7" xfId="0" applyFont="1" applyFill="1" applyBorder="1" applyAlignment="1" applyProtection="1">
      <alignment horizontal="center" vertical="center" wrapText="1"/>
      <protection locked="0"/>
    </xf>
    <xf numFmtId="0" fontId="11" fillId="6" borderId="7" xfId="0" applyFont="1" applyFill="1" applyBorder="1" applyProtection="1">
      <protection locked="0"/>
    </xf>
    <xf numFmtId="0" fontId="11"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4" fillId="6"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9" fillId="6" borderId="7"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27" fillId="0" borderId="0" xfId="0" applyFont="1" applyAlignment="1">
      <alignment horizontal="left" vertical="center" wrapText="1"/>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left" vertical="center" wrapText="1"/>
    </xf>
    <xf numFmtId="14" fontId="11" fillId="0" borderId="7" xfId="0" applyNumberFormat="1" applyFont="1" applyBorder="1" applyAlignment="1">
      <alignment horizontal="center" vertical="center" wrapText="1"/>
    </xf>
    <xf numFmtId="14" fontId="15" fillId="0" borderId="7" xfId="7" applyNumberFormat="1" applyFont="1" applyBorder="1" applyAlignment="1">
      <alignment horizontal="left" vertical="center" wrapText="1"/>
    </xf>
    <xf numFmtId="0" fontId="11" fillId="0" borderId="7" xfId="0" applyFont="1" applyBorder="1" applyAlignment="1">
      <alignment vertical="center" wrapText="1"/>
    </xf>
    <xf numFmtId="14" fontId="5" fillId="6" borderId="7" xfId="7" applyNumberFormat="1" applyFill="1" applyBorder="1" applyAlignment="1">
      <alignment horizontal="left" vertical="center" wrapText="1"/>
    </xf>
    <xf numFmtId="14" fontId="11" fillId="6" borderId="7" xfId="0" applyNumberFormat="1" applyFont="1" applyFill="1" applyBorder="1" applyAlignment="1">
      <alignment horizontal="center" vertical="center"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left" vertical="center" wrapText="1"/>
    </xf>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3" fillId="0" borderId="60" xfId="0" applyFont="1" applyBorder="1" applyAlignment="1" applyProtection="1">
      <alignment horizontal="center" vertical="center"/>
      <protection locked="0"/>
    </xf>
    <xf numFmtId="0" fontId="11" fillId="0" borderId="21" xfId="0" applyFont="1" applyBorder="1" applyProtection="1">
      <protection locked="0"/>
    </xf>
    <xf numFmtId="0" fontId="11" fillId="0" borderId="2" xfId="0" applyFont="1" applyBorder="1" applyProtection="1">
      <protection locked="0"/>
    </xf>
    <xf numFmtId="0" fontId="11" fillId="0" borderId="3" xfId="0" applyFont="1" applyBorder="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30" xfId="0" applyFont="1" applyBorder="1" applyAlignment="1">
      <alignment horizontal="center" vertical="center" wrapText="1"/>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3" fontId="14" fillId="6" borderId="21"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4" fillId="0" borderId="8" xfId="0" applyFont="1" applyBorder="1" applyAlignment="1">
      <alignment horizontal="left" vertical="center"/>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5" xfId="0" applyNumberFormat="1" applyFont="1" applyBorder="1" applyAlignment="1">
      <alignment horizontal="left"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0" fontId="15" fillId="0" borderId="8" xfId="7" applyFont="1" applyBorder="1" applyAlignment="1">
      <alignment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4" fillId="10" borderId="7" xfId="0" applyFont="1" applyFill="1" applyBorder="1" applyAlignment="1" applyProtection="1">
      <alignment horizontal="lef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165"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165" fontId="14" fillId="0" borderId="23" xfId="44" applyFont="1" applyBorder="1" applyAlignment="1">
      <alignment horizontal="center" vertical="center"/>
    </xf>
    <xf numFmtId="164" fontId="14" fillId="0" borderId="10" xfId="44" applyNumberFormat="1" applyFont="1" applyBorder="1" applyAlignment="1">
      <alignment horizontal="left" vertical="center"/>
    </xf>
    <xf numFmtId="0" fontId="11" fillId="2" borderId="5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9" xfId="0" applyFont="1" applyFill="1" applyBorder="1" applyAlignment="1">
      <alignment horizontal="center" vertical="center" wrapText="1"/>
    </xf>
    <xf numFmtId="14" fontId="14" fillId="0" borderId="15"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8"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6" borderId="6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4" fillId="0" borderId="1"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4" xfId="0" applyFont="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1" fillId="0" borderId="60" xfId="0" applyFont="1" applyBorder="1" applyAlignment="1">
      <alignment horizontal="center"/>
    </xf>
    <xf numFmtId="166" fontId="11" fillId="0" borderId="0" xfId="45" applyFont="1" applyAlignment="1">
      <alignment horizontal="center" vertical="center"/>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0" xfId="0" applyFont="1" applyAlignment="1" applyProtection="1">
      <alignment horizontal="center" vertical="center"/>
      <protection locked="0"/>
    </xf>
    <xf numFmtId="0" fontId="32" fillId="0" borderId="15" xfId="0" applyFont="1" applyBorder="1" applyAlignment="1">
      <alignment wrapText="1"/>
    </xf>
    <xf numFmtId="0" fontId="12" fillId="12" borderId="98"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17" fontId="17" fillId="0" borderId="83" xfId="0" applyNumberFormat="1"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33" xfId="0" applyFont="1" applyBorder="1" applyAlignment="1">
      <alignment horizontal="center" vertical="center" wrapText="1"/>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3"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2" xfId="1" applyFont="1" applyFill="1" applyBorder="1" applyAlignment="1" applyProtection="1">
      <alignment vertical="center" wrapText="1"/>
      <protection locked="0"/>
    </xf>
    <xf numFmtId="0" fontId="32" fillId="0" borderId="15" xfId="0" applyFont="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32" fillId="0" borderId="15" xfId="0" applyFont="1" applyBorder="1" applyAlignment="1">
      <alignment vertical="center" wrapText="1"/>
    </xf>
    <xf numFmtId="0" fontId="11" fillId="0" borderId="1" xfId="0" applyFont="1" applyBorder="1" applyProtection="1">
      <protection locked="0"/>
    </xf>
    <xf numFmtId="0" fontId="11" fillId="0" borderId="15" xfId="0" applyFont="1" applyBorder="1" applyProtection="1">
      <protection locked="0"/>
    </xf>
    <xf numFmtId="0" fontId="11" fillId="0" borderId="11" xfId="0" applyFont="1" applyBorder="1" applyProtection="1">
      <protection locked="0"/>
    </xf>
    <xf numFmtId="0" fontId="11" fillId="0" borderId="4" xfId="0" applyFont="1" applyBorder="1" applyProtection="1">
      <protection locked="0"/>
    </xf>
    <xf numFmtId="14" fontId="5" fillId="0" borderId="7" xfId="46" applyNumberFormat="1" applyBorder="1" applyAlignment="1">
      <alignment horizontal="center" vertical="center" wrapText="1"/>
    </xf>
    <xf numFmtId="164" fontId="13" fillId="4" borderId="51" xfId="44" applyNumberFormat="1" applyFont="1" applyFill="1" applyBorder="1" applyAlignment="1">
      <alignment vertical="center"/>
    </xf>
    <xf numFmtId="0" fontId="13" fillId="0" borderId="7" xfId="0" applyFont="1" applyBorder="1" applyAlignment="1">
      <alignment horizontal="center" vertical="center" wrapText="1"/>
    </xf>
    <xf numFmtId="0" fontId="13" fillId="0" borderId="87" xfId="0" applyFont="1" applyBorder="1" applyAlignment="1">
      <alignment horizontal="center" vertical="center"/>
    </xf>
    <xf numFmtId="166" fontId="13" fillId="0" borderId="87" xfId="45" applyFont="1" applyBorder="1" applyAlignment="1">
      <alignment horizontal="center" vertical="center"/>
    </xf>
    <xf numFmtId="0" fontId="11" fillId="0" borderId="29" xfId="0" applyFont="1" applyBorder="1" applyAlignment="1">
      <alignment horizontal="center" vertical="center" wrapText="1"/>
    </xf>
    <xf numFmtId="3" fontId="14" fillId="6" borderId="28"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0" borderId="74" xfId="0" applyFont="1" applyBorder="1" applyAlignment="1" applyProtection="1">
      <alignment vertical="center" wrapText="1"/>
      <protection locked="0"/>
    </xf>
    <xf numFmtId="0" fontId="18" fillId="13" borderId="11" xfId="0" applyFont="1" applyFill="1" applyBorder="1" applyAlignment="1">
      <alignment horizontal="left" vertical="center"/>
    </xf>
    <xf numFmtId="0" fontId="18" fillId="13" borderId="14" xfId="0" applyFont="1" applyFill="1" applyBorder="1" applyAlignment="1">
      <alignment horizontal="left" vertical="center"/>
    </xf>
    <xf numFmtId="0" fontId="18" fillId="13" borderId="62" xfId="0" applyFont="1" applyFill="1" applyBorder="1" applyAlignment="1">
      <alignment horizontal="left" vertical="center"/>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4"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3" fillId="2" borderId="9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6"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6" xfId="0" applyFont="1" applyFill="1" applyBorder="1" applyAlignment="1">
      <alignment vertical="center" wrapText="1"/>
    </xf>
    <xf numFmtId="0" fontId="14" fillId="10" borderId="81" xfId="0" applyFont="1" applyFill="1" applyBorder="1" applyAlignment="1">
      <alignment vertical="center" wrapText="1"/>
    </xf>
    <xf numFmtId="0" fontId="14" fillId="10" borderId="95"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4"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93"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7" xfId="0" applyFont="1" applyFill="1" applyBorder="1" applyAlignment="1">
      <alignment horizontal="center" vertical="center" textRotation="90"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49" fontId="14" fillId="9" borderId="0" xfId="29" applyNumberFormat="1" applyFont="1" applyFill="1" applyBorder="1" applyAlignment="1">
      <alignment horizontal="left"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50" xfId="0" applyFont="1" applyFill="1" applyBorder="1" applyAlignment="1">
      <alignment horizontal="left" vertical="center" wrapText="1"/>
    </xf>
    <xf numFmtId="0" fontId="11" fillId="10" borderId="62" xfId="0" applyFont="1" applyFill="1" applyBorder="1" applyAlignment="1">
      <alignment horizontal="left"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4" fillId="0" borderId="13" xfId="4" applyFont="1" applyBorder="1" applyAlignment="1"/>
    <xf numFmtId="0" fontId="14" fillId="0" borderId="25" xfId="4" applyFont="1" applyBorder="1" applyAlignment="1"/>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teatroamil.cl/static/2024/docs/aportes/Aportes-Ener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12" sqref="C12"/>
    </sheetView>
  </sheetViews>
  <sheetFormatPr defaultColWidth="11.42578125" defaultRowHeight="11.25"/>
  <cols>
    <col min="1" max="1" width="5.42578125" style="1" customWidth="1"/>
    <col min="2" max="2" width="34.28515625" style="1" customWidth="1"/>
    <col min="3" max="5" width="44" style="1" customWidth="1"/>
    <col min="6" max="16384" width="11.42578125" style="1"/>
  </cols>
  <sheetData>
    <row r="1" spans="2:5" ht="25.5" customHeight="1">
      <c r="B1" s="368" t="s">
        <v>0</v>
      </c>
      <c r="C1" s="368"/>
      <c r="D1" s="368"/>
      <c r="E1" s="368"/>
    </row>
    <row r="2" spans="2:5" ht="28.5" customHeight="1" thickBot="1">
      <c r="B2" s="8" t="s">
        <v>1</v>
      </c>
    </row>
    <row r="3" spans="2:5" ht="29.25" customHeight="1">
      <c r="B3" s="2" t="s">
        <v>2</v>
      </c>
      <c r="C3" s="369" t="s">
        <v>3</v>
      </c>
      <c r="D3" s="369"/>
      <c r="E3" s="370"/>
    </row>
    <row r="4" spans="2:5" ht="29.25" customHeight="1">
      <c r="B4" s="3" t="s">
        <v>4</v>
      </c>
      <c r="C4" s="371" t="s">
        <v>5</v>
      </c>
      <c r="D4" s="371"/>
      <c r="E4" s="372"/>
    </row>
    <row r="5" spans="2:5" ht="29.25" customHeight="1">
      <c r="B5" s="3" t="s">
        <v>6</v>
      </c>
      <c r="C5" s="371" t="s">
        <v>7</v>
      </c>
      <c r="D5" s="371"/>
      <c r="E5" s="372"/>
    </row>
    <row r="6" spans="2:5" ht="29.25" customHeight="1">
      <c r="B6" s="3" t="s">
        <v>8</v>
      </c>
      <c r="C6" s="371" t="s">
        <v>9</v>
      </c>
      <c r="D6" s="371"/>
      <c r="E6" s="372"/>
    </row>
    <row r="7" spans="2:5" ht="29.25" customHeight="1">
      <c r="B7" s="3" t="s">
        <v>10</v>
      </c>
      <c r="C7" s="371" t="s">
        <v>11</v>
      </c>
      <c r="D7" s="371"/>
      <c r="E7" s="372"/>
    </row>
    <row r="8" spans="2:5" ht="29.25" customHeight="1">
      <c r="B8" s="3" t="s">
        <v>12</v>
      </c>
      <c r="C8" s="371" t="s">
        <v>13</v>
      </c>
      <c r="D8" s="371"/>
      <c r="E8" s="372"/>
    </row>
    <row r="9" spans="2:5" ht="29.25" customHeight="1">
      <c r="B9" s="3" t="s">
        <v>14</v>
      </c>
      <c r="C9" s="371" t="s">
        <v>15</v>
      </c>
      <c r="D9" s="371"/>
      <c r="E9" s="372"/>
    </row>
    <row r="10" spans="2:5" ht="29.25" customHeight="1">
      <c r="B10" s="3" t="s">
        <v>16</v>
      </c>
      <c r="C10" s="376" t="s">
        <v>17</v>
      </c>
      <c r="D10" s="371"/>
      <c r="E10" s="372"/>
    </row>
    <row r="11" spans="2:5" ht="29.25" customHeight="1" thickBot="1">
      <c r="B11" s="4" t="s">
        <v>18</v>
      </c>
      <c r="C11" s="373" t="s">
        <v>19</v>
      </c>
      <c r="D11" s="374"/>
      <c r="E11" s="375"/>
    </row>
    <row r="15" spans="2:5">
      <c r="B15" s="5" t="s">
        <v>2</v>
      </c>
      <c r="C15" s="6"/>
      <c r="D15" s="6"/>
      <c r="E15" s="6"/>
    </row>
    <row r="16" spans="2:5">
      <c r="B16" s="7" t="s">
        <v>3</v>
      </c>
      <c r="C16" s="8"/>
      <c r="D16" s="8"/>
      <c r="E16" s="8"/>
    </row>
    <row r="17" spans="2:5" ht="22.5">
      <c r="B17" s="7" t="s">
        <v>20</v>
      </c>
      <c r="C17" s="8"/>
      <c r="D17" s="8"/>
      <c r="E17" s="8"/>
    </row>
    <row r="18" spans="2:5" ht="33.75">
      <c r="B18" s="7" t="s">
        <v>21</v>
      </c>
    </row>
    <row r="19" spans="2: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80" zoomScaleNormal="80" workbookViewId="0">
      <selection activeCell="U21" sqref="U21"/>
    </sheetView>
  </sheetViews>
  <sheetFormatPr defaultColWidth="10.7109375" defaultRowHeight="11.25"/>
  <cols>
    <col min="1" max="1" width="3.28515625" style="1" customWidth="1"/>
    <col min="2" max="12" width="10.7109375" style="1"/>
    <col min="13" max="13" width="16.7109375" style="1" customWidth="1"/>
    <col min="14" max="14" width="24.28515625" style="1" customWidth="1"/>
    <col min="15" max="16384" width="10.7109375" style="1"/>
  </cols>
  <sheetData>
    <row r="1" spans="2:14">
      <c r="B1" s="173" t="s">
        <v>930</v>
      </c>
    </row>
    <row r="2" spans="2:14" ht="21.6" customHeight="1">
      <c r="B2" s="148" t="s">
        <v>900</v>
      </c>
      <c r="C2" s="148"/>
      <c r="D2" s="148"/>
      <c r="E2" s="148"/>
      <c r="F2" s="148"/>
      <c r="G2" s="148"/>
      <c r="H2" s="174"/>
      <c r="I2" s="174"/>
      <c r="J2" s="174"/>
      <c r="K2" s="174"/>
      <c r="L2" s="174"/>
      <c r="M2" s="174"/>
      <c r="N2" s="174"/>
    </row>
    <row r="3" spans="2:14" ht="12" customHeight="1"/>
    <row r="4" spans="2:14">
      <c r="B4" s="1" t="s">
        <v>931</v>
      </c>
      <c r="I4" s="1" t="s">
        <v>932</v>
      </c>
    </row>
    <row r="5" spans="2:14" ht="29.45" customHeight="1">
      <c r="B5" s="541" t="s">
        <v>933</v>
      </c>
      <c r="C5" s="541"/>
      <c r="D5" s="541"/>
      <c r="E5" s="541"/>
      <c r="F5" s="541"/>
      <c r="G5" s="541"/>
      <c r="I5" s="541" t="s">
        <v>934</v>
      </c>
      <c r="J5" s="541"/>
      <c r="K5" s="541"/>
      <c r="L5" s="541"/>
      <c r="M5" s="541"/>
      <c r="N5" s="541"/>
    </row>
    <row r="6" spans="2:14" ht="46.5" customHeight="1">
      <c r="B6" s="543" t="s">
        <v>935</v>
      </c>
      <c r="C6" s="543"/>
      <c r="D6" s="543"/>
      <c r="E6" s="543"/>
      <c r="F6" s="543"/>
      <c r="G6" s="543"/>
      <c r="I6" s="543" t="s">
        <v>936</v>
      </c>
      <c r="J6" s="543"/>
      <c r="K6" s="543"/>
      <c r="L6" s="543"/>
      <c r="M6" s="543"/>
      <c r="N6" s="543"/>
    </row>
    <row r="7" spans="2:14">
      <c r="B7" s="542"/>
      <c r="C7" s="542"/>
      <c r="D7" s="542"/>
      <c r="E7" s="542"/>
      <c r="F7" s="542"/>
      <c r="G7" s="542"/>
      <c r="H7" s="209"/>
      <c r="I7" s="542"/>
      <c r="J7" s="542"/>
      <c r="K7" s="542"/>
      <c r="L7" s="542"/>
      <c r="M7" s="542"/>
      <c r="N7" s="542"/>
    </row>
    <row r="8" spans="2:14">
      <c r="B8" s="542"/>
      <c r="C8" s="542"/>
      <c r="D8" s="542"/>
      <c r="E8" s="542"/>
      <c r="F8" s="542"/>
      <c r="G8" s="542"/>
      <c r="H8" s="209"/>
      <c r="I8" s="542"/>
      <c r="J8" s="542"/>
      <c r="K8" s="542"/>
      <c r="L8" s="542"/>
      <c r="M8" s="542"/>
      <c r="N8" s="542"/>
    </row>
    <row r="9" spans="2:14">
      <c r="B9" s="542"/>
      <c r="C9" s="542"/>
      <c r="D9" s="542"/>
      <c r="E9" s="542"/>
      <c r="F9" s="542"/>
      <c r="G9" s="542"/>
      <c r="H9" s="209"/>
      <c r="I9" s="542"/>
      <c r="J9" s="542"/>
      <c r="K9" s="542"/>
      <c r="L9" s="542"/>
      <c r="M9" s="542"/>
      <c r="N9" s="542"/>
    </row>
    <row r="10" spans="2:14">
      <c r="B10" s="542"/>
      <c r="C10" s="542"/>
      <c r="D10" s="542"/>
      <c r="E10" s="542"/>
      <c r="F10" s="542"/>
      <c r="G10" s="542"/>
      <c r="H10" s="209"/>
      <c r="I10" s="542"/>
      <c r="J10" s="542"/>
      <c r="K10" s="542"/>
      <c r="L10" s="542"/>
      <c r="M10" s="542"/>
      <c r="N10" s="542"/>
    </row>
    <row r="11" spans="2:14">
      <c r="B11" s="542"/>
      <c r="C11" s="542"/>
      <c r="D11" s="542"/>
      <c r="E11" s="542"/>
      <c r="F11" s="542"/>
      <c r="G11" s="542"/>
      <c r="H11" s="209"/>
      <c r="I11" s="542"/>
      <c r="J11" s="542"/>
      <c r="K11" s="542"/>
      <c r="L11" s="542"/>
      <c r="M11" s="542"/>
      <c r="N11" s="542"/>
    </row>
    <row r="12" spans="2:14">
      <c r="B12" s="542"/>
      <c r="C12" s="542"/>
      <c r="D12" s="542"/>
      <c r="E12" s="542"/>
      <c r="F12" s="542"/>
      <c r="G12" s="542"/>
      <c r="H12" s="209"/>
      <c r="I12" s="542"/>
      <c r="J12" s="542"/>
      <c r="K12" s="542"/>
      <c r="L12" s="542"/>
      <c r="M12" s="542"/>
      <c r="N12" s="542"/>
    </row>
    <row r="13" spans="2:14">
      <c r="B13" s="542"/>
      <c r="C13" s="542"/>
      <c r="D13" s="542"/>
      <c r="E13" s="542"/>
      <c r="F13" s="542"/>
      <c r="G13" s="542"/>
      <c r="H13" s="209"/>
      <c r="I13" s="542"/>
      <c r="J13" s="542"/>
      <c r="K13" s="542"/>
      <c r="L13" s="542"/>
      <c r="M13" s="542"/>
      <c r="N13" s="542"/>
    </row>
    <row r="14" spans="2:14">
      <c r="B14" s="542"/>
      <c r="C14" s="542"/>
      <c r="D14" s="542"/>
      <c r="E14" s="542"/>
      <c r="F14" s="542"/>
      <c r="G14" s="542"/>
      <c r="H14" s="209"/>
      <c r="I14" s="542"/>
      <c r="J14" s="542"/>
      <c r="K14" s="542"/>
      <c r="L14" s="542"/>
      <c r="M14" s="542"/>
      <c r="N14" s="542"/>
    </row>
    <row r="15" spans="2:14">
      <c r="B15" s="542"/>
      <c r="C15" s="542"/>
      <c r="D15" s="542"/>
      <c r="E15" s="542"/>
      <c r="F15" s="542"/>
      <c r="G15" s="542"/>
      <c r="H15" s="209"/>
      <c r="I15" s="542"/>
      <c r="J15" s="542"/>
      <c r="K15" s="542"/>
      <c r="L15" s="542"/>
      <c r="M15" s="542"/>
      <c r="N15" s="542"/>
    </row>
    <row r="16" spans="2:14">
      <c r="B16" s="542"/>
      <c r="C16" s="542"/>
      <c r="D16" s="542"/>
      <c r="E16" s="542"/>
      <c r="F16" s="542"/>
      <c r="G16" s="542"/>
      <c r="H16" s="209"/>
      <c r="I16" s="542"/>
      <c r="J16" s="542"/>
      <c r="K16" s="542"/>
      <c r="L16" s="542"/>
      <c r="M16" s="542"/>
      <c r="N16" s="542"/>
    </row>
    <row r="19" spans="2:14">
      <c r="B19" s="1" t="s">
        <v>937</v>
      </c>
      <c r="I19" s="1" t="s">
        <v>938</v>
      </c>
    </row>
    <row r="20" spans="2:14" ht="20.100000000000001" customHeight="1">
      <c r="B20" s="541" t="s">
        <v>939</v>
      </c>
      <c r="C20" s="541"/>
      <c r="D20" s="541"/>
      <c r="E20" s="541"/>
      <c r="F20" s="541"/>
      <c r="G20" s="541"/>
      <c r="I20" s="541" t="s">
        <v>940</v>
      </c>
      <c r="J20" s="541"/>
      <c r="K20" s="541"/>
      <c r="L20" s="541"/>
      <c r="M20" s="541"/>
      <c r="N20" s="541"/>
    </row>
    <row r="21" spans="2:14" ht="33" customHeight="1">
      <c r="B21" s="541"/>
      <c r="C21" s="541"/>
      <c r="D21" s="541"/>
      <c r="E21" s="541"/>
      <c r="F21" s="541"/>
      <c r="G21" s="541"/>
      <c r="I21" s="543" t="s">
        <v>941</v>
      </c>
      <c r="J21" s="543"/>
      <c r="K21" s="543"/>
      <c r="L21" s="543"/>
      <c r="M21" s="276" t="s">
        <v>942</v>
      </c>
      <c r="N21" s="276" t="s">
        <v>943</v>
      </c>
    </row>
    <row r="22" spans="2:14" ht="31.15" customHeight="1">
      <c r="B22" s="542"/>
      <c r="C22" s="542"/>
      <c r="D22" s="542"/>
      <c r="E22" s="542"/>
      <c r="F22" s="542"/>
      <c r="G22" s="542"/>
      <c r="H22" s="209"/>
      <c r="I22" s="542"/>
      <c r="J22" s="542"/>
      <c r="K22" s="542"/>
      <c r="L22" s="542"/>
      <c r="M22" s="275"/>
      <c r="N22" s="275"/>
    </row>
    <row r="23" spans="2:14" ht="31.15" customHeight="1">
      <c r="B23" s="542"/>
      <c r="C23" s="542"/>
      <c r="D23" s="542"/>
      <c r="E23" s="542"/>
      <c r="F23" s="542"/>
      <c r="G23" s="542"/>
      <c r="H23" s="209"/>
      <c r="I23" s="542"/>
      <c r="J23" s="542"/>
      <c r="K23" s="542"/>
      <c r="L23" s="542"/>
      <c r="M23" s="275"/>
      <c r="N23" s="275"/>
    </row>
    <row r="24" spans="2:14" ht="31.15" customHeight="1">
      <c r="B24" s="542"/>
      <c r="C24" s="542"/>
      <c r="D24" s="542"/>
      <c r="E24" s="542"/>
      <c r="F24" s="542"/>
      <c r="G24" s="542"/>
      <c r="H24" s="209"/>
      <c r="I24" s="542"/>
      <c r="J24" s="542"/>
      <c r="K24" s="542"/>
      <c r="L24" s="542"/>
      <c r="M24" s="275"/>
      <c r="N24" s="275"/>
    </row>
    <row r="25" spans="2:14" ht="31.15" customHeight="1">
      <c r="B25" s="542"/>
      <c r="C25" s="542"/>
      <c r="D25" s="542"/>
      <c r="E25" s="542"/>
      <c r="F25" s="542"/>
      <c r="G25" s="542"/>
      <c r="H25" s="209"/>
      <c r="I25" s="542"/>
      <c r="J25" s="542"/>
      <c r="K25" s="542"/>
      <c r="L25" s="542"/>
      <c r="M25" s="275"/>
      <c r="N25" s="275"/>
    </row>
    <row r="26" spans="2:14" ht="31.15" customHeight="1">
      <c r="B26" s="542"/>
      <c r="C26" s="542"/>
      <c r="D26" s="542"/>
      <c r="E26" s="542"/>
      <c r="F26" s="542"/>
      <c r="G26" s="542"/>
      <c r="H26" s="209"/>
      <c r="I26" s="542"/>
      <c r="J26" s="542"/>
      <c r="K26" s="542"/>
      <c r="L26" s="542"/>
      <c r="M26" s="275"/>
      <c r="N26" s="275"/>
    </row>
    <row r="27" spans="2:14" ht="31.15" customHeight="1">
      <c r="B27" s="542"/>
      <c r="C27" s="542"/>
      <c r="D27" s="542"/>
      <c r="E27" s="542"/>
      <c r="F27" s="542"/>
      <c r="G27" s="542"/>
      <c r="H27" s="209"/>
      <c r="I27" s="542"/>
      <c r="J27" s="542"/>
      <c r="K27" s="542"/>
      <c r="L27" s="542"/>
      <c r="M27" s="275"/>
      <c r="N27" s="275"/>
    </row>
    <row r="28" spans="2:14" ht="31.15" customHeight="1">
      <c r="B28" s="542"/>
      <c r="C28" s="542"/>
      <c r="D28" s="542"/>
      <c r="E28" s="542"/>
      <c r="F28" s="542"/>
      <c r="G28" s="542"/>
      <c r="H28" s="209"/>
      <c r="I28" s="542"/>
      <c r="J28" s="542"/>
      <c r="K28" s="542"/>
      <c r="L28" s="542"/>
      <c r="M28" s="275"/>
      <c r="N28" s="275"/>
    </row>
    <row r="29" spans="2:14" ht="31.15" customHeight="1">
      <c r="B29" s="542"/>
      <c r="C29" s="542"/>
      <c r="D29" s="542"/>
      <c r="E29" s="542"/>
      <c r="F29" s="542"/>
      <c r="G29" s="542"/>
      <c r="H29" s="209"/>
      <c r="I29" s="542"/>
      <c r="J29" s="542"/>
      <c r="K29" s="542"/>
      <c r="L29" s="542"/>
      <c r="M29" s="275"/>
      <c r="N29" s="275"/>
    </row>
    <row r="30" spans="2:14" ht="31.15" customHeight="1">
      <c r="B30" s="542"/>
      <c r="C30" s="542"/>
      <c r="D30" s="542"/>
      <c r="E30" s="542"/>
      <c r="F30" s="542"/>
      <c r="G30" s="542"/>
      <c r="H30" s="209"/>
      <c r="I30" s="542"/>
      <c r="J30" s="542"/>
      <c r="K30" s="542"/>
      <c r="L30" s="542"/>
      <c r="M30" s="275"/>
      <c r="N30" s="275"/>
    </row>
    <row r="31" spans="2:14" ht="31.15" customHeight="1">
      <c r="B31" s="542"/>
      <c r="C31" s="542"/>
      <c r="D31" s="542"/>
      <c r="E31" s="542"/>
      <c r="F31" s="542"/>
      <c r="G31" s="542"/>
      <c r="H31" s="209"/>
      <c r="I31" s="542"/>
      <c r="J31" s="542"/>
      <c r="K31" s="542"/>
      <c r="L31" s="542"/>
      <c r="M31" s="275"/>
      <c r="N31" s="275"/>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zoomScale="85" zoomScaleNormal="85" workbookViewId="0">
      <selection activeCell="B36" sqref="B36"/>
    </sheetView>
  </sheetViews>
  <sheetFormatPr defaultColWidth="17.28515625" defaultRowHeight="15" customHeight="1"/>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c r="A1" s="9"/>
      <c r="B1" s="379" t="s">
        <v>22</v>
      </c>
      <c r="C1" s="380"/>
      <c r="D1" s="380"/>
      <c r="E1" s="380"/>
      <c r="F1" s="380"/>
      <c r="G1" s="380"/>
      <c r="H1" s="380"/>
      <c r="I1" s="380"/>
      <c r="J1" s="380"/>
      <c r="K1" s="380"/>
      <c r="L1" s="380"/>
      <c r="M1" s="380"/>
      <c r="N1" s="380"/>
      <c r="O1" s="380"/>
      <c r="P1" s="380"/>
      <c r="Q1" s="10"/>
      <c r="R1" s="10"/>
      <c r="S1" s="10"/>
      <c r="T1" s="10"/>
      <c r="U1" s="10"/>
      <c r="V1" s="10"/>
      <c r="W1" s="10"/>
      <c r="X1" s="10"/>
      <c r="Y1" s="10"/>
      <c r="Z1" s="10"/>
      <c r="AA1" s="10"/>
    </row>
    <row r="2" spans="1:27" ht="22.5" customHeight="1" thickBot="1">
      <c r="A2" s="9"/>
      <c r="B2" s="382" t="s">
        <v>23</v>
      </c>
      <c r="C2" s="383"/>
      <c r="D2" s="383"/>
      <c r="E2" s="383"/>
      <c r="F2" s="383"/>
      <c r="G2" s="383"/>
      <c r="H2" s="383"/>
      <c r="I2" s="383"/>
      <c r="J2" s="383"/>
      <c r="K2" s="383"/>
      <c r="L2" s="383"/>
      <c r="M2" s="383"/>
      <c r="N2" s="383"/>
      <c r="O2" s="383"/>
      <c r="P2" s="383"/>
      <c r="Q2" s="10"/>
      <c r="R2" s="10"/>
      <c r="S2" s="10"/>
      <c r="T2" s="10"/>
      <c r="U2" s="10"/>
      <c r="V2" s="10"/>
      <c r="W2" s="10"/>
      <c r="X2" s="10"/>
      <c r="Y2" s="10"/>
      <c r="Z2" s="10"/>
      <c r="AA2" s="10"/>
    </row>
    <row r="3" spans="1:27" ht="19.899999999999999" customHeight="1" thickBot="1">
      <c r="A3" s="9"/>
      <c r="B3" s="381" t="s">
        <v>24</v>
      </c>
      <c r="C3" s="544"/>
      <c r="D3" s="544"/>
      <c r="E3" s="544"/>
      <c r="F3" s="544"/>
      <c r="G3" s="544"/>
      <c r="H3" s="544"/>
      <c r="I3" s="544"/>
      <c r="J3" s="544"/>
      <c r="K3" s="544"/>
      <c r="L3" s="544"/>
      <c r="M3" s="544"/>
      <c r="N3" s="544"/>
      <c r="O3" s="544"/>
      <c r="P3" s="545"/>
      <c r="Q3" s="10"/>
      <c r="R3" s="10"/>
      <c r="S3" s="10"/>
      <c r="T3" s="10"/>
      <c r="U3" s="10"/>
      <c r="V3" s="10"/>
      <c r="W3" s="10"/>
      <c r="X3" s="10"/>
      <c r="Y3" s="10"/>
      <c r="Z3" s="10"/>
      <c r="AA3" s="10"/>
    </row>
    <row r="4" spans="1:27" ht="40.5" customHeight="1" thickBot="1">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c r="A5" s="9"/>
      <c r="B5" s="17" t="s">
        <v>40</v>
      </c>
      <c r="C5" s="18">
        <v>0</v>
      </c>
      <c r="D5" s="19">
        <v>0</v>
      </c>
      <c r="E5" s="19">
        <v>221413000</v>
      </c>
      <c r="F5" s="19">
        <v>0</v>
      </c>
      <c r="G5" s="19">
        <v>0</v>
      </c>
      <c r="H5" s="19">
        <v>0</v>
      </c>
      <c r="I5" s="19">
        <v>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c r="A6" s="9"/>
      <c r="B6" s="23" t="s">
        <v>41</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c r="A7" s="9"/>
      <c r="B7" s="29" t="s">
        <v>42</v>
      </c>
      <c r="C7" s="24">
        <v>107671100</v>
      </c>
      <c r="D7" s="25">
        <v>463500000</v>
      </c>
      <c r="E7" s="25">
        <v>74936602</v>
      </c>
      <c r="F7" s="25">
        <v>0</v>
      </c>
      <c r="G7" s="25">
        <v>0</v>
      </c>
      <c r="H7" s="25">
        <v>0</v>
      </c>
      <c r="I7" s="25">
        <v>0</v>
      </c>
      <c r="J7" s="25">
        <v>0</v>
      </c>
      <c r="K7" s="25">
        <v>0</v>
      </c>
      <c r="L7" s="25">
        <v>0</v>
      </c>
      <c r="M7" s="25">
        <v>0</v>
      </c>
      <c r="N7" s="26">
        <v>0</v>
      </c>
      <c r="O7" s="27">
        <f t="shared" si="0"/>
        <v>646107702</v>
      </c>
      <c r="P7" s="28" t="s">
        <v>43</v>
      </c>
      <c r="Q7" s="10"/>
      <c r="R7" s="10"/>
      <c r="S7" s="10"/>
      <c r="T7" s="10"/>
      <c r="U7" s="10"/>
      <c r="V7" s="10"/>
      <c r="W7" s="10"/>
      <c r="X7" s="10"/>
      <c r="Y7" s="10"/>
      <c r="Z7" s="10"/>
      <c r="AA7" s="10"/>
    </row>
    <row r="8" spans="1:27" ht="43.5" customHeight="1">
      <c r="A8" s="9"/>
      <c r="B8" s="30" t="s">
        <v>44</v>
      </c>
      <c r="C8" s="24">
        <v>0</v>
      </c>
      <c r="D8" s="25">
        <v>84726000</v>
      </c>
      <c r="E8" s="25">
        <v>0</v>
      </c>
      <c r="F8" s="25">
        <v>0</v>
      </c>
      <c r="G8" s="25">
        <v>0</v>
      </c>
      <c r="H8" s="25">
        <v>0</v>
      </c>
      <c r="I8" s="25">
        <v>0</v>
      </c>
      <c r="J8" s="25">
        <v>0</v>
      </c>
      <c r="K8" s="25">
        <v>0</v>
      </c>
      <c r="L8" s="25">
        <v>0</v>
      </c>
      <c r="M8" s="25">
        <v>0</v>
      </c>
      <c r="N8" s="26">
        <v>0</v>
      </c>
      <c r="O8" s="27">
        <f t="shared" si="0"/>
        <v>84726000</v>
      </c>
      <c r="P8" s="28"/>
      <c r="Q8" s="10"/>
      <c r="R8" s="10"/>
      <c r="S8" s="10"/>
      <c r="T8" s="10"/>
      <c r="U8" s="10"/>
      <c r="V8" s="10"/>
      <c r="W8" s="10"/>
      <c r="X8" s="10"/>
      <c r="Y8" s="10"/>
      <c r="Z8" s="10"/>
      <c r="AA8" s="10"/>
    </row>
    <row r="9" spans="1:27" ht="43.5" customHeight="1">
      <c r="A9" s="9"/>
      <c r="B9" s="23" t="s">
        <v>45</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c r="A10" s="9"/>
      <c r="B10" s="23" t="s">
        <v>46</v>
      </c>
      <c r="C10" s="24">
        <v>7450000</v>
      </c>
      <c r="D10" s="25">
        <v>8200000</v>
      </c>
      <c r="E10" s="25">
        <v>0</v>
      </c>
      <c r="F10" s="25">
        <v>0</v>
      </c>
      <c r="G10" s="25">
        <v>0</v>
      </c>
      <c r="H10" s="25">
        <v>0</v>
      </c>
      <c r="I10" s="25">
        <v>0</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c r="A11" s="9"/>
      <c r="B11" s="23" t="s">
        <v>47</v>
      </c>
      <c r="C11" s="24">
        <v>146016347</v>
      </c>
      <c r="D11" s="25">
        <v>324008030</v>
      </c>
      <c r="E11" s="25">
        <v>27003363</v>
      </c>
      <c r="F11" s="25">
        <v>0</v>
      </c>
      <c r="G11" s="25">
        <v>0</v>
      </c>
      <c r="H11" s="25">
        <v>0</v>
      </c>
      <c r="I11" s="25">
        <v>0</v>
      </c>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c r="A12" s="9"/>
      <c r="B12" s="23" t="s">
        <v>48</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c r="A13" s="9"/>
      <c r="B13" s="23" t="s">
        <v>49</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c r="A14" s="9"/>
      <c r="B14" s="31" t="s">
        <v>50</v>
      </c>
      <c r="C14" s="32">
        <v>18265292</v>
      </c>
      <c r="D14" s="33">
        <v>10764834</v>
      </c>
      <c r="E14" s="33">
        <v>3813242</v>
      </c>
      <c r="F14" s="33">
        <v>0</v>
      </c>
      <c r="G14" s="33">
        <v>0</v>
      </c>
      <c r="H14" s="33">
        <v>0</v>
      </c>
      <c r="I14" s="33">
        <v>0</v>
      </c>
      <c r="J14" s="33">
        <v>0</v>
      </c>
      <c r="K14" s="33">
        <v>0</v>
      </c>
      <c r="L14" s="33">
        <v>0</v>
      </c>
      <c r="M14" s="33">
        <v>0</v>
      </c>
      <c r="N14" s="34">
        <v>0</v>
      </c>
      <c r="O14" s="35">
        <f t="shared" si="0"/>
        <v>32843368</v>
      </c>
      <c r="P14" s="278" t="s">
        <v>51</v>
      </c>
      <c r="Q14" s="10"/>
      <c r="R14" s="10"/>
      <c r="S14" s="10"/>
      <c r="T14" s="10"/>
      <c r="U14" s="10"/>
      <c r="V14" s="10"/>
      <c r="W14" s="10"/>
      <c r="X14" s="10"/>
      <c r="Y14" s="10"/>
      <c r="Z14" s="10"/>
      <c r="AA14" s="10"/>
    </row>
    <row r="15" spans="1:27" ht="37.5" customHeight="1" thickBot="1">
      <c r="A15" s="9"/>
      <c r="B15" s="36" t="s">
        <v>52</v>
      </c>
      <c r="C15" s="37">
        <f t="shared" ref="C15:O15" si="1">SUM(C5:C14)</f>
        <v>279402739</v>
      </c>
      <c r="D15" s="38">
        <f>SUM(D5:D14)</f>
        <v>891198864</v>
      </c>
      <c r="E15" s="38">
        <f t="shared" si="1"/>
        <v>327166207</v>
      </c>
      <c r="F15" s="38">
        <f t="shared" si="1"/>
        <v>0</v>
      </c>
      <c r="G15" s="38">
        <f t="shared" si="1"/>
        <v>0</v>
      </c>
      <c r="H15" s="38">
        <f t="shared" si="1"/>
        <v>0</v>
      </c>
      <c r="I15" s="38">
        <f t="shared" si="1"/>
        <v>0</v>
      </c>
      <c r="J15" s="38">
        <f t="shared" si="1"/>
        <v>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c r="A18" s="9"/>
      <c r="B18" s="381" t="s">
        <v>53</v>
      </c>
      <c r="C18" s="544"/>
      <c r="D18" s="544"/>
      <c r="E18" s="544"/>
      <c r="F18" s="544"/>
      <c r="G18" s="544"/>
      <c r="H18" s="544"/>
      <c r="I18" s="544"/>
      <c r="J18" s="544"/>
      <c r="K18" s="544"/>
      <c r="L18" s="544"/>
      <c r="M18" s="544"/>
      <c r="N18" s="544"/>
      <c r="O18" s="544"/>
      <c r="P18" s="545"/>
      <c r="Q18" s="10"/>
      <c r="R18" s="10"/>
      <c r="S18" s="10"/>
      <c r="T18" s="10"/>
      <c r="U18" s="10"/>
      <c r="V18" s="10"/>
      <c r="W18" s="10"/>
      <c r="X18" s="10"/>
      <c r="Y18" s="10"/>
      <c r="Z18" s="10"/>
      <c r="AA18" s="10"/>
    </row>
    <row r="19" spans="1:27" ht="40.5" customHeight="1" thickBot="1">
      <c r="A19" s="9"/>
      <c r="B19" s="42" t="s">
        <v>25</v>
      </c>
      <c r="C19" s="43" t="s">
        <v>26</v>
      </c>
      <c r="D19" s="44" t="s">
        <v>27</v>
      </c>
      <c r="E19" s="44" t="s">
        <v>28</v>
      </c>
      <c r="F19" s="45" t="s">
        <v>29</v>
      </c>
      <c r="G19" s="44" t="s">
        <v>30</v>
      </c>
      <c r="H19" s="44" t="s">
        <v>31</v>
      </c>
      <c r="I19" s="45"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c r="A20" s="9"/>
      <c r="B20" s="49" t="s">
        <v>55</v>
      </c>
      <c r="C20" s="50">
        <v>805016448</v>
      </c>
      <c r="D20" s="19">
        <v>961582047</v>
      </c>
      <c r="E20" s="19">
        <v>275102212</v>
      </c>
      <c r="F20" s="19">
        <v>0</v>
      </c>
      <c r="G20" s="19">
        <v>0</v>
      </c>
      <c r="H20" s="19">
        <v>0</v>
      </c>
      <c r="I20" s="19">
        <v>0</v>
      </c>
      <c r="J20" s="19">
        <v>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c r="A21" s="9"/>
      <c r="B21" s="54" t="s">
        <v>56</v>
      </c>
      <c r="C21" s="55">
        <v>13845339</v>
      </c>
      <c r="D21" s="25">
        <v>49828851</v>
      </c>
      <c r="E21" s="25">
        <v>6888139</v>
      </c>
      <c r="F21" s="25">
        <v>0</v>
      </c>
      <c r="G21" s="25">
        <v>0</v>
      </c>
      <c r="H21" s="25">
        <v>0</v>
      </c>
      <c r="I21" s="25">
        <v>0</v>
      </c>
      <c r="J21" s="25">
        <v>0</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c r="A22" s="9"/>
      <c r="B22" s="54" t="s">
        <v>57</v>
      </c>
      <c r="C22" s="55">
        <v>0</v>
      </c>
      <c r="D22" s="25">
        <v>0</v>
      </c>
      <c r="E22" s="25">
        <v>0</v>
      </c>
      <c r="F22" s="25">
        <v>0</v>
      </c>
      <c r="G22" s="25">
        <v>0</v>
      </c>
      <c r="H22" s="25">
        <v>0</v>
      </c>
      <c r="I22" s="25">
        <v>0</v>
      </c>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c r="A23" s="9"/>
      <c r="B23" s="54" t="s">
        <v>58</v>
      </c>
      <c r="C23" s="55">
        <v>46047329</v>
      </c>
      <c r="D23" s="25">
        <v>45681084</v>
      </c>
      <c r="E23" s="25">
        <v>43158743</v>
      </c>
      <c r="F23" s="25">
        <v>0</v>
      </c>
      <c r="G23" s="25">
        <v>0</v>
      </c>
      <c r="H23" s="25">
        <v>0</v>
      </c>
      <c r="I23" s="25">
        <v>0</v>
      </c>
      <c r="J23" s="25">
        <v>0</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c r="A24" s="9"/>
      <c r="B24" s="59" t="s">
        <v>59</v>
      </c>
      <c r="C24" s="60">
        <v>8134634</v>
      </c>
      <c r="D24" s="61">
        <v>12329107</v>
      </c>
      <c r="E24" s="61">
        <v>6011344</v>
      </c>
      <c r="F24" s="61">
        <v>0</v>
      </c>
      <c r="G24" s="61">
        <v>0</v>
      </c>
      <c r="H24" s="61">
        <v>0</v>
      </c>
      <c r="I24" s="61">
        <v>0</v>
      </c>
      <c r="J24" s="61">
        <v>0</v>
      </c>
      <c r="K24" s="61">
        <v>0</v>
      </c>
      <c r="L24" s="61">
        <v>0</v>
      </c>
      <c r="M24" s="61">
        <v>0</v>
      </c>
      <c r="N24" s="62">
        <v>0</v>
      </c>
      <c r="O24" s="63">
        <f t="shared" si="2"/>
        <v>26475085</v>
      </c>
      <c r="P24" s="279" t="s">
        <v>60</v>
      </c>
      <c r="Q24" s="10"/>
      <c r="R24" s="10"/>
      <c r="S24" s="10"/>
      <c r="T24" s="10"/>
      <c r="U24" s="10"/>
      <c r="V24" s="10"/>
      <c r="W24" s="10"/>
      <c r="X24" s="10"/>
      <c r="Y24" s="10"/>
      <c r="Z24" s="10"/>
      <c r="AA24" s="10"/>
    </row>
    <row r="25" spans="1:27" ht="37.5" customHeight="1" thickBot="1">
      <c r="A25" s="9"/>
      <c r="B25" s="64" t="s">
        <v>52</v>
      </c>
      <c r="C25" s="65">
        <f>SUM(C20:C24)</f>
        <v>873043750</v>
      </c>
      <c r="D25" s="66">
        <f t="shared" ref="D25:N25" si="3">SUM(D20:D24)</f>
        <v>1069421089</v>
      </c>
      <c r="E25" s="66">
        <f t="shared" si="3"/>
        <v>331160438</v>
      </c>
      <c r="F25" s="66">
        <f t="shared" si="3"/>
        <v>0</v>
      </c>
      <c r="G25" s="66">
        <f t="shared" si="3"/>
        <v>0</v>
      </c>
      <c r="H25" s="66">
        <f t="shared" si="3"/>
        <v>0</v>
      </c>
      <c r="I25" s="66">
        <f t="shared" si="3"/>
        <v>0</v>
      </c>
      <c r="J25" s="66">
        <f t="shared" si="3"/>
        <v>0</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c r="A28" s="9"/>
      <c r="B28" s="381" t="s">
        <v>61</v>
      </c>
      <c r="C28" s="544"/>
      <c r="D28" s="544"/>
      <c r="E28" s="544"/>
      <c r="F28" s="544"/>
      <c r="G28" s="544"/>
      <c r="H28" s="544"/>
      <c r="I28" s="544"/>
      <c r="J28" s="544"/>
      <c r="K28" s="544"/>
      <c r="L28" s="544"/>
      <c r="M28" s="544"/>
      <c r="N28" s="544"/>
      <c r="O28" s="544"/>
      <c r="P28" s="545"/>
      <c r="Q28" s="10"/>
      <c r="R28" s="10"/>
      <c r="S28" s="10"/>
      <c r="T28" s="10"/>
      <c r="U28" s="10"/>
      <c r="V28" s="10"/>
      <c r="W28" s="10"/>
      <c r="X28" s="10"/>
      <c r="Y28" s="10"/>
      <c r="Z28" s="10"/>
      <c r="AA28" s="10"/>
    </row>
    <row r="29" spans="1:27" ht="41.65" customHeight="1">
      <c r="A29" s="9"/>
      <c r="B29" s="377"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c r="A30" s="9"/>
      <c r="B30" s="378"/>
      <c r="C30" s="75">
        <f>C15-C25</f>
        <v>-593641011</v>
      </c>
      <c r="D30" s="75">
        <f t="shared" ref="D30:O30" si="4">D15-D25</f>
        <v>-178222225</v>
      </c>
      <c r="E30" s="75">
        <f t="shared" si="4"/>
        <v>-3994231</v>
      </c>
      <c r="F30" s="75">
        <f t="shared" si="4"/>
        <v>0</v>
      </c>
      <c r="G30" s="75">
        <f t="shared" si="4"/>
        <v>0</v>
      </c>
      <c r="H30" s="75">
        <f t="shared" si="4"/>
        <v>0</v>
      </c>
      <c r="I30" s="75">
        <f t="shared" si="4"/>
        <v>0</v>
      </c>
      <c r="J30" s="75">
        <f t="shared" si="4"/>
        <v>0</v>
      </c>
      <c r="K30" s="75">
        <f t="shared" si="4"/>
        <v>0</v>
      </c>
      <c r="L30" s="75">
        <f t="shared" si="4"/>
        <v>0</v>
      </c>
      <c r="M30" s="75">
        <f t="shared" si="4"/>
        <v>0</v>
      </c>
      <c r="N30" s="75">
        <f t="shared" si="4"/>
        <v>0</v>
      </c>
      <c r="O30" s="75">
        <f t="shared" si="4"/>
        <v>-775857467</v>
      </c>
      <c r="P30" s="280" t="s">
        <v>64</v>
      </c>
      <c r="Q30" s="10"/>
      <c r="R30" s="10"/>
      <c r="S30" s="10"/>
      <c r="T30" s="10"/>
      <c r="U30" s="10"/>
      <c r="V30" s="10"/>
      <c r="W30" s="10"/>
      <c r="X30" s="10"/>
      <c r="Y30" s="10"/>
      <c r="Z30" s="10"/>
      <c r="AA30" s="10"/>
    </row>
    <row r="31" spans="1:27" ht="30.75" customHeight="1">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3"/>
  <sheetViews>
    <sheetView showGridLines="0" topLeftCell="A10" zoomScale="115" zoomScaleNormal="115" workbookViewId="0">
      <selection activeCell="G6" sqref="G6"/>
    </sheetView>
  </sheetViews>
  <sheetFormatPr defaultColWidth="11.42578125" defaultRowHeight="11.2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c r="B1" s="384" t="s">
        <v>65</v>
      </c>
      <c r="C1" s="384"/>
      <c r="D1" s="384"/>
      <c r="E1" s="384"/>
      <c r="F1" s="384"/>
      <c r="G1" s="384"/>
      <c r="H1" s="384"/>
      <c r="I1" s="384"/>
    </row>
    <row r="2" spans="2:9" ht="170.1" customHeight="1">
      <c r="B2" s="386" t="s">
        <v>66</v>
      </c>
      <c r="C2" s="387"/>
      <c r="D2" s="387"/>
      <c r="E2" s="387"/>
      <c r="F2" s="387"/>
      <c r="G2" s="387"/>
      <c r="H2" s="387"/>
      <c r="I2" s="387"/>
    </row>
    <row r="3" spans="2:9" ht="27.75" customHeight="1">
      <c r="B3" s="384" t="s">
        <v>67</v>
      </c>
      <c r="C3" s="385"/>
      <c r="D3" s="385"/>
      <c r="E3" s="385"/>
      <c r="F3" s="385"/>
      <c r="G3" s="385"/>
      <c r="H3" s="385"/>
      <c r="I3" s="385"/>
    </row>
    <row r="4" spans="2:9" ht="27.75" customHeight="1">
      <c r="B4" s="172"/>
      <c r="C4" s="209"/>
      <c r="D4" s="209"/>
      <c r="E4" s="209"/>
      <c r="F4" s="371" t="s">
        <v>68</v>
      </c>
      <c r="G4" s="371"/>
      <c r="H4" s="371"/>
      <c r="I4" s="209"/>
    </row>
    <row r="5" spans="2:9" ht="41.25" customHeight="1">
      <c r="B5" s="226" t="s">
        <v>69</v>
      </c>
      <c r="C5" s="227" t="s">
        <v>70</v>
      </c>
      <c r="D5" s="226" t="s">
        <v>71</v>
      </c>
      <c r="E5" s="226" t="s">
        <v>72</v>
      </c>
      <c r="F5" s="226" t="s">
        <v>73</v>
      </c>
      <c r="G5" s="226" t="s">
        <v>74</v>
      </c>
      <c r="H5" s="226" t="s">
        <v>75</v>
      </c>
      <c r="I5" s="226" t="s">
        <v>76</v>
      </c>
    </row>
    <row r="6" spans="2:9" ht="30.75" customHeight="1">
      <c r="B6" s="210" t="s">
        <v>77</v>
      </c>
      <c r="C6" s="210" t="s">
        <v>78</v>
      </c>
      <c r="D6" s="158" t="s">
        <v>79</v>
      </c>
      <c r="E6" s="158" t="s">
        <v>80</v>
      </c>
      <c r="F6" s="356" t="s">
        <v>81</v>
      </c>
      <c r="G6" s="356" t="s">
        <v>82</v>
      </c>
      <c r="H6" s="356" t="s">
        <v>83</v>
      </c>
      <c r="I6" s="281">
        <v>4500000</v>
      </c>
    </row>
    <row r="7" spans="2:9" ht="30.75" customHeight="1">
      <c r="B7" s="210" t="s">
        <v>77</v>
      </c>
      <c r="C7" s="210" t="s">
        <v>84</v>
      </c>
      <c r="D7" s="158" t="s">
        <v>85</v>
      </c>
      <c r="E7" s="158" t="s">
        <v>80</v>
      </c>
      <c r="F7" s="356" t="s">
        <v>81</v>
      </c>
      <c r="G7" s="356" t="s">
        <v>82</v>
      </c>
      <c r="H7" s="356" t="s">
        <v>83</v>
      </c>
      <c r="I7" s="281">
        <v>20000000</v>
      </c>
    </row>
    <row r="8" spans="2:9" ht="30.75" customHeight="1">
      <c r="B8" s="210" t="s">
        <v>77</v>
      </c>
      <c r="C8" s="210" t="s">
        <v>86</v>
      </c>
      <c r="D8" s="158" t="s">
        <v>85</v>
      </c>
      <c r="E8" s="158" t="s">
        <v>80</v>
      </c>
      <c r="F8" s="356" t="s">
        <v>81</v>
      </c>
      <c r="G8" s="356" t="s">
        <v>82</v>
      </c>
      <c r="H8" s="356" t="s">
        <v>83</v>
      </c>
      <c r="I8" s="281">
        <v>6000000</v>
      </c>
    </row>
    <row r="9" spans="2:9" ht="30.75" customHeight="1">
      <c r="B9" s="210" t="s">
        <v>77</v>
      </c>
      <c r="C9" s="210" t="s">
        <v>87</v>
      </c>
      <c r="D9" s="158" t="s">
        <v>85</v>
      </c>
      <c r="E9" s="158" t="s">
        <v>80</v>
      </c>
      <c r="F9" s="356" t="s">
        <v>81</v>
      </c>
      <c r="G9" s="356" t="s">
        <v>82</v>
      </c>
      <c r="H9" s="356" t="s">
        <v>83</v>
      </c>
      <c r="I9" s="281">
        <v>30000000</v>
      </c>
    </row>
    <row r="10" spans="2:9" ht="30.75" customHeight="1">
      <c r="B10" s="210" t="s">
        <v>77</v>
      </c>
      <c r="C10" s="210" t="s">
        <v>88</v>
      </c>
      <c r="D10" s="158" t="s">
        <v>85</v>
      </c>
      <c r="E10" s="158" t="s">
        <v>80</v>
      </c>
      <c r="F10" s="356" t="s">
        <v>81</v>
      </c>
      <c r="G10" s="356" t="s">
        <v>82</v>
      </c>
      <c r="H10" s="356" t="s">
        <v>83</v>
      </c>
      <c r="I10" s="281">
        <v>29850000</v>
      </c>
    </row>
    <row r="11" spans="2:9" ht="30.75" customHeight="1">
      <c r="B11" s="210" t="s">
        <v>77</v>
      </c>
      <c r="C11" s="210" t="s">
        <v>89</v>
      </c>
      <c r="D11" s="158" t="s">
        <v>85</v>
      </c>
      <c r="E11" s="158" t="s">
        <v>80</v>
      </c>
      <c r="F11" s="356" t="s">
        <v>81</v>
      </c>
      <c r="G11" s="356" t="s">
        <v>82</v>
      </c>
      <c r="H11" s="356" t="s">
        <v>83</v>
      </c>
      <c r="I11" s="281">
        <v>1500000</v>
      </c>
    </row>
    <row r="12" spans="2:9" ht="30.75" customHeight="1">
      <c r="B12" s="210" t="s">
        <v>77</v>
      </c>
      <c r="C12" s="210" t="s">
        <v>90</v>
      </c>
      <c r="D12" s="158" t="s">
        <v>85</v>
      </c>
      <c r="E12" s="158" t="s">
        <v>80</v>
      </c>
      <c r="F12" s="356" t="s">
        <v>81</v>
      </c>
      <c r="G12" s="356" t="s">
        <v>82</v>
      </c>
      <c r="H12" s="356" t="s">
        <v>83</v>
      </c>
      <c r="I12" s="281">
        <v>5321100</v>
      </c>
    </row>
    <row r="13" spans="2:9" ht="30.75" customHeight="1">
      <c r="B13" s="210" t="s">
        <v>77</v>
      </c>
      <c r="C13" s="210" t="s">
        <v>91</v>
      </c>
      <c r="D13" s="158" t="s">
        <v>85</v>
      </c>
      <c r="E13" s="158" t="s">
        <v>80</v>
      </c>
      <c r="F13" s="356" t="s">
        <v>81</v>
      </c>
      <c r="G13" s="356" t="s">
        <v>82</v>
      </c>
      <c r="H13" s="356" t="s">
        <v>83</v>
      </c>
      <c r="I13" s="281">
        <v>15000000</v>
      </c>
    </row>
    <row r="14" spans="2:9" ht="30.75" customHeight="1">
      <c r="B14" s="210" t="s">
        <v>77</v>
      </c>
      <c r="C14" s="210" t="s">
        <v>92</v>
      </c>
      <c r="D14" s="158" t="s">
        <v>79</v>
      </c>
      <c r="E14" s="158" t="s">
        <v>80</v>
      </c>
      <c r="F14" s="356" t="s">
        <v>81</v>
      </c>
      <c r="G14" s="356" t="s">
        <v>82</v>
      </c>
      <c r="H14" s="356" t="s">
        <v>83</v>
      </c>
      <c r="I14" s="281">
        <v>950000</v>
      </c>
    </row>
    <row r="15" spans="2:9" ht="30.75" customHeight="1">
      <c r="B15" s="210" t="s">
        <v>77</v>
      </c>
      <c r="C15" s="210" t="s">
        <v>93</v>
      </c>
      <c r="D15" s="158" t="s">
        <v>79</v>
      </c>
      <c r="E15" s="158" t="s">
        <v>80</v>
      </c>
      <c r="F15" s="356" t="s">
        <v>81</v>
      </c>
      <c r="G15" s="356" t="s">
        <v>82</v>
      </c>
      <c r="H15" s="356" t="s">
        <v>83</v>
      </c>
      <c r="I15" s="281">
        <v>2000000</v>
      </c>
    </row>
    <row r="16" spans="2:9" ht="30.75" customHeight="1">
      <c r="B16" s="210" t="s">
        <v>94</v>
      </c>
      <c r="C16" s="210" t="s">
        <v>95</v>
      </c>
      <c r="D16" s="158" t="s">
        <v>85</v>
      </c>
      <c r="E16" s="158" t="s">
        <v>80</v>
      </c>
      <c r="F16" s="356" t="s">
        <v>81</v>
      </c>
      <c r="G16" s="356" t="s">
        <v>82</v>
      </c>
      <c r="H16" s="356" t="s">
        <v>83</v>
      </c>
      <c r="I16" s="281">
        <v>30000000</v>
      </c>
    </row>
    <row r="17" spans="2:9" ht="30.75" customHeight="1">
      <c r="B17" s="210" t="s">
        <v>94</v>
      </c>
      <c r="C17" s="210" t="s">
        <v>96</v>
      </c>
      <c r="D17" s="158" t="s">
        <v>85</v>
      </c>
      <c r="E17" s="158" t="s">
        <v>80</v>
      </c>
      <c r="F17" s="356" t="s">
        <v>81</v>
      </c>
      <c r="G17" s="356" t="s">
        <v>82</v>
      </c>
      <c r="H17" s="356" t="s">
        <v>83</v>
      </c>
      <c r="I17" s="281">
        <v>30000000</v>
      </c>
    </row>
    <row r="18" spans="2:9" ht="30.75" customHeight="1">
      <c r="B18" s="210" t="s">
        <v>94</v>
      </c>
      <c r="C18" s="210" t="s">
        <v>97</v>
      </c>
      <c r="D18" s="158" t="s">
        <v>85</v>
      </c>
      <c r="E18" s="158" t="s">
        <v>80</v>
      </c>
      <c r="F18" s="356" t="s">
        <v>81</v>
      </c>
      <c r="G18" s="356" t="s">
        <v>82</v>
      </c>
      <c r="H18" s="356" t="s">
        <v>83</v>
      </c>
      <c r="I18" s="281">
        <v>18000000</v>
      </c>
    </row>
    <row r="19" spans="2:9" ht="30.75" customHeight="1">
      <c r="B19" s="210" t="s">
        <v>94</v>
      </c>
      <c r="C19" s="210" t="s">
        <v>98</v>
      </c>
      <c r="D19" s="158" t="s">
        <v>85</v>
      </c>
      <c r="E19" s="158" t="s">
        <v>80</v>
      </c>
      <c r="F19" s="356" t="s">
        <v>81</v>
      </c>
      <c r="G19" s="356" t="s">
        <v>82</v>
      </c>
      <c r="H19" s="356" t="s">
        <v>83</v>
      </c>
      <c r="I19" s="281">
        <v>20000000</v>
      </c>
    </row>
    <row r="20" spans="2:9" ht="30.75" customHeight="1">
      <c r="B20" s="210" t="s">
        <v>94</v>
      </c>
      <c r="C20" s="210" t="s">
        <v>99</v>
      </c>
      <c r="D20" s="158" t="s">
        <v>85</v>
      </c>
      <c r="E20" s="158" t="s">
        <v>80</v>
      </c>
      <c r="F20" s="356" t="s">
        <v>81</v>
      </c>
      <c r="G20" s="356" t="s">
        <v>82</v>
      </c>
      <c r="H20" s="356" t="s">
        <v>83</v>
      </c>
      <c r="I20" s="281">
        <v>31000000</v>
      </c>
    </row>
    <row r="21" spans="2:9" ht="30.75" customHeight="1">
      <c r="B21" s="210" t="s">
        <v>94</v>
      </c>
      <c r="C21" s="210" t="s">
        <v>100</v>
      </c>
      <c r="D21" s="158" t="s">
        <v>85</v>
      </c>
      <c r="E21" s="158" t="s">
        <v>80</v>
      </c>
      <c r="F21" s="356" t="s">
        <v>81</v>
      </c>
      <c r="G21" s="356" t="s">
        <v>82</v>
      </c>
      <c r="H21" s="356" t="s">
        <v>83</v>
      </c>
      <c r="I21" s="281">
        <v>15000000</v>
      </c>
    </row>
    <row r="22" spans="2:9" ht="30.75" customHeight="1">
      <c r="B22" s="210" t="s">
        <v>94</v>
      </c>
      <c r="C22" s="210" t="s">
        <v>101</v>
      </c>
      <c r="D22" s="158" t="s">
        <v>85</v>
      </c>
      <c r="E22" s="158" t="s">
        <v>80</v>
      </c>
      <c r="F22" s="356" t="s">
        <v>81</v>
      </c>
      <c r="G22" s="356" t="s">
        <v>82</v>
      </c>
      <c r="H22" s="356" t="s">
        <v>83</v>
      </c>
      <c r="I22" s="281">
        <v>7000000</v>
      </c>
    </row>
    <row r="23" spans="2:9" ht="30.75" customHeight="1">
      <c r="B23" s="210" t="s">
        <v>94</v>
      </c>
      <c r="C23" s="210" t="s">
        <v>102</v>
      </c>
      <c r="D23" s="158" t="s">
        <v>85</v>
      </c>
      <c r="E23" s="158" t="s">
        <v>80</v>
      </c>
      <c r="F23" s="356" t="s">
        <v>81</v>
      </c>
      <c r="G23" s="356" t="s">
        <v>82</v>
      </c>
      <c r="H23" s="356" t="s">
        <v>83</v>
      </c>
      <c r="I23" s="281">
        <v>28000000</v>
      </c>
    </row>
    <row r="24" spans="2:9" ht="30.75" customHeight="1">
      <c r="B24" s="210" t="s">
        <v>94</v>
      </c>
      <c r="C24" s="210" t="s">
        <v>103</v>
      </c>
      <c r="D24" s="158" t="s">
        <v>85</v>
      </c>
      <c r="E24" s="158" t="s">
        <v>80</v>
      </c>
      <c r="F24" s="356" t="s">
        <v>81</v>
      </c>
      <c r="G24" s="356" t="s">
        <v>82</v>
      </c>
      <c r="H24" s="356" t="s">
        <v>83</v>
      </c>
      <c r="I24" s="281">
        <v>25000000</v>
      </c>
    </row>
    <row r="25" spans="2:9" ht="30.75" customHeight="1">
      <c r="B25" s="210" t="s">
        <v>94</v>
      </c>
      <c r="C25" s="210" t="s">
        <v>104</v>
      </c>
      <c r="D25" s="158" t="s">
        <v>85</v>
      </c>
      <c r="E25" s="158" t="s">
        <v>80</v>
      </c>
      <c r="F25" s="356" t="s">
        <v>81</v>
      </c>
      <c r="G25" s="356" t="s">
        <v>82</v>
      </c>
      <c r="H25" s="356" t="s">
        <v>83</v>
      </c>
      <c r="I25" s="281">
        <v>17000000</v>
      </c>
    </row>
    <row r="26" spans="2:9" ht="30.75" customHeight="1">
      <c r="B26" s="210" t="s">
        <v>94</v>
      </c>
      <c r="C26" s="210" t="s">
        <v>105</v>
      </c>
      <c r="D26" s="158" t="s">
        <v>85</v>
      </c>
      <c r="E26" s="158" t="s">
        <v>80</v>
      </c>
      <c r="F26" s="356" t="s">
        <v>81</v>
      </c>
      <c r="G26" s="356" t="s">
        <v>82</v>
      </c>
      <c r="H26" s="356" t="s">
        <v>83</v>
      </c>
      <c r="I26" s="281">
        <v>38000000</v>
      </c>
    </row>
    <row r="27" spans="2:9" ht="30.75" customHeight="1">
      <c r="B27" s="210" t="s">
        <v>94</v>
      </c>
      <c r="C27" s="210" t="s">
        <v>106</v>
      </c>
      <c r="D27" s="158" t="s">
        <v>85</v>
      </c>
      <c r="E27" s="158" t="s">
        <v>80</v>
      </c>
      <c r="F27" s="356" t="s">
        <v>81</v>
      </c>
      <c r="G27" s="356" t="s">
        <v>82</v>
      </c>
      <c r="H27" s="356" t="s">
        <v>83</v>
      </c>
      <c r="I27" s="281">
        <v>40500000</v>
      </c>
    </row>
    <row r="28" spans="2:9" ht="30.75" customHeight="1">
      <c r="B28" s="210" t="s">
        <v>94</v>
      </c>
      <c r="C28" s="210" t="s">
        <v>107</v>
      </c>
      <c r="D28" s="158" t="s">
        <v>85</v>
      </c>
      <c r="E28" s="158" t="s">
        <v>80</v>
      </c>
      <c r="F28" s="356" t="s">
        <v>81</v>
      </c>
      <c r="G28" s="356" t="s">
        <v>82</v>
      </c>
      <c r="H28" s="356" t="s">
        <v>83</v>
      </c>
      <c r="I28" s="281">
        <v>10000000</v>
      </c>
    </row>
    <row r="29" spans="2:9" ht="30.75" customHeight="1">
      <c r="B29" s="210" t="s">
        <v>94</v>
      </c>
      <c r="C29" s="210" t="s">
        <v>108</v>
      </c>
      <c r="D29" s="158" t="s">
        <v>85</v>
      </c>
      <c r="E29" s="158" t="s">
        <v>80</v>
      </c>
      <c r="F29" s="356" t="s">
        <v>81</v>
      </c>
      <c r="G29" s="356" t="s">
        <v>82</v>
      </c>
      <c r="H29" s="356" t="s">
        <v>83</v>
      </c>
      <c r="I29" s="281">
        <v>15000000</v>
      </c>
    </row>
    <row r="30" spans="2:9" ht="30.75" customHeight="1">
      <c r="B30" s="210" t="s">
        <v>94</v>
      </c>
      <c r="C30" s="210" t="s">
        <v>109</v>
      </c>
      <c r="D30" s="158" t="s">
        <v>85</v>
      </c>
      <c r="E30" s="158" t="s">
        <v>80</v>
      </c>
      <c r="F30" s="356" t="s">
        <v>81</v>
      </c>
      <c r="G30" s="356" t="s">
        <v>82</v>
      </c>
      <c r="H30" s="356" t="s">
        <v>83</v>
      </c>
      <c r="I30" s="281">
        <v>5500000</v>
      </c>
    </row>
    <row r="31" spans="2:9" ht="30.75" customHeight="1">
      <c r="B31" s="210" t="s">
        <v>94</v>
      </c>
      <c r="C31" s="210" t="s">
        <v>110</v>
      </c>
      <c r="D31" s="158" t="s">
        <v>85</v>
      </c>
      <c r="E31" s="158" t="s">
        <v>80</v>
      </c>
      <c r="F31" s="356" t="s">
        <v>81</v>
      </c>
      <c r="G31" s="356" t="s">
        <v>82</v>
      </c>
      <c r="H31" s="356" t="s">
        <v>83</v>
      </c>
      <c r="I31" s="281">
        <v>29000000</v>
      </c>
    </row>
    <row r="32" spans="2:9" ht="30.75" customHeight="1">
      <c r="B32" s="210" t="s">
        <v>94</v>
      </c>
      <c r="C32" s="210" t="s">
        <v>111</v>
      </c>
      <c r="D32" s="158" t="s">
        <v>85</v>
      </c>
      <c r="E32" s="158" t="s">
        <v>80</v>
      </c>
      <c r="F32" s="356" t="s">
        <v>81</v>
      </c>
      <c r="G32" s="356" t="s">
        <v>82</v>
      </c>
      <c r="H32" s="356" t="s">
        <v>83</v>
      </c>
      <c r="I32" s="281">
        <v>10000000</v>
      </c>
    </row>
    <row r="33" spans="2:9" ht="30.75" customHeight="1">
      <c r="B33" s="210" t="s">
        <v>94</v>
      </c>
      <c r="C33" s="210" t="s">
        <v>112</v>
      </c>
      <c r="D33" s="158" t="s">
        <v>85</v>
      </c>
      <c r="E33" s="158" t="s">
        <v>80</v>
      </c>
      <c r="F33" s="356" t="s">
        <v>81</v>
      </c>
      <c r="G33" s="356" t="s">
        <v>82</v>
      </c>
      <c r="H33" s="356" t="s">
        <v>83</v>
      </c>
      <c r="I33" s="281">
        <v>9500000</v>
      </c>
    </row>
    <row r="34" spans="2:9" ht="30.75" customHeight="1">
      <c r="B34" s="210" t="s">
        <v>94</v>
      </c>
      <c r="C34" s="210" t="s">
        <v>113</v>
      </c>
      <c r="D34" s="158" t="s">
        <v>85</v>
      </c>
      <c r="E34" s="158" t="s">
        <v>80</v>
      </c>
      <c r="F34" s="356" t="s">
        <v>81</v>
      </c>
      <c r="G34" s="356" t="s">
        <v>82</v>
      </c>
      <c r="H34" s="356" t="s">
        <v>83</v>
      </c>
      <c r="I34" s="281">
        <v>60000000</v>
      </c>
    </row>
    <row r="35" spans="2:9" ht="30.75" customHeight="1">
      <c r="B35" s="210" t="s">
        <v>94</v>
      </c>
      <c r="C35" s="210" t="s">
        <v>114</v>
      </c>
      <c r="D35" s="158" t="s">
        <v>85</v>
      </c>
      <c r="E35" s="158" t="s">
        <v>80</v>
      </c>
      <c r="F35" s="356" t="s">
        <v>81</v>
      </c>
      <c r="G35" s="356" t="s">
        <v>82</v>
      </c>
      <c r="H35" s="356" t="s">
        <v>83</v>
      </c>
      <c r="I35" s="281">
        <v>10000000</v>
      </c>
    </row>
    <row r="36" spans="2:9" ht="30.75" customHeight="1">
      <c r="B36" s="210" t="s">
        <v>94</v>
      </c>
      <c r="C36" s="210" t="s">
        <v>115</v>
      </c>
      <c r="D36" s="158" t="s">
        <v>85</v>
      </c>
      <c r="E36" s="158" t="s">
        <v>80</v>
      </c>
      <c r="F36" s="356" t="s">
        <v>81</v>
      </c>
      <c r="G36" s="356" t="s">
        <v>82</v>
      </c>
      <c r="H36" s="356" t="s">
        <v>83</v>
      </c>
      <c r="I36" s="281">
        <v>15000000</v>
      </c>
    </row>
    <row r="37" spans="2:9" ht="30.75" customHeight="1">
      <c r="B37" s="210" t="s">
        <v>94</v>
      </c>
      <c r="C37" s="210" t="s">
        <v>116</v>
      </c>
      <c r="D37" s="158" t="s">
        <v>79</v>
      </c>
      <c r="E37" s="158" t="s">
        <v>80</v>
      </c>
      <c r="F37" s="356" t="s">
        <v>81</v>
      </c>
      <c r="G37" s="356" t="s">
        <v>82</v>
      </c>
      <c r="H37" s="356" t="s">
        <v>83</v>
      </c>
      <c r="I37" s="281">
        <v>8000000</v>
      </c>
    </row>
    <row r="38" spans="2:9" ht="30.75" customHeight="1">
      <c r="B38" s="210" t="s">
        <v>94</v>
      </c>
      <c r="C38" s="210" t="s">
        <v>117</v>
      </c>
      <c r="D38" s="158" t="s">
        <v>79</v>
      </c>
      <c r="E38" s="158" t="s">
        <v>80</v>
      </c>
      <c r="F38" s="356" t="s">
        <v>81</v>
      </c>
      <c r="G38" s="356" t="s">
        <v>82</v>
      </c>
      <c r="H38" s="356" t="s">
        <v>83</v>
      </c>
      <c r="I38" s="281">
        <v>950000</v>
      </c>
    </row>
    <row r="39" spans="2:9" ht="30.75" customHeight="1">
      <c r="B39" s="210" t="s">
        <v>118</v>
      </c>
      <c r="C39" s="210" t="s">
        <v>119</v>
      </c>
      <c r="D39" s="158" t="s">
        <v>85</v>
      </c>
      <c r="E39" s="158" t="s">
        <v>80</v>
      </c>
      <c r="F39" s="356" t="s">
        <v>81</v>
      </c>
      <c r="G39" s="356" t="s">
        <v>82</v>
      </c>
      <c r="H39" s="356" t="s">
        <v>83</v>
      </c>
      <c r="I39" s="281">
        <v>5000000</v>
      </c>
    </row>
    <row r="40" spans="2:9" ht="30.75" customHeight="1">
      <c r="B40" s="210" t="s">
        <v>118</v>
      </c>
      <c r="C40" s="210" t="s">
        <v>120</v>
      </c>
      <c r="D40" s="158" t="s">
        <v>85</v>
      </c>
      <c r="E40" s="158" t="s">
        <v>80</v>
      </c>
      <c r="F40" s="356" t="s">
        <v>81</v>
      </c>
      <c r="G40" s="356" t="s">
        <v>82</v>
      </c>
      <c r="H40" s="356" t="s">
        <v>83</v>
      </c>
      <c r="I40" s="281">
        <v>10000000</v>
      </c>
    </row>
    <row r="41" spans="2:9" ht="30.75" customHeight="1">
      <c r="B41" s="210" t="s">
        <v>118</v>
      </c>
      <c r="C41" s="210" t="s">
        <v>121</v>
      </c>
      <c r="D41" s="158" t="s">
        <v>122</v>
      </c>
      <c r="E41" s="158" t="s">
        <v>80</v>
      </c>
      <c r="F41" s="356" t="s">
        <v>81</v>
      </c>
      <c r="G41" s="356" t="s">
        <v>82</v>
      </c>
      <c r="H41" s="356" t="s">
        <v>83</v>
      </c>
      <c r="I41" s="281">
        <v>9936602</v>
      </c>
    </row>
    <row r="42" spans="2:9" ht="30.75" customHeight="1">
      <c r="B42" s="210" t="s">
        <v>118</v>
      </c>
      <c r="C42" s="210" t="s">
        <v>123</v>
      </c>
      <c r="D42" s="158" t="s">
        <v>85</v>
      </c>
      <c r="E42" s="158" t="s">
        <v>80</v>
      </c>
      <c r="F42" s="356" t="s">
        <v>81</v>
      </c>
      <c r="G42" s="356" t="s">
        <v>82</v>
      </c>
      <c r="H42" s="356" t="s">
        <v>83</v>
      </c>
      <c r="I42" s="281">
        <v>30000000</v>
      </c>
    </row>
    <row r="43" spans="2:9" ht="30.75" customHeight="1">
      <c r="B43" s="210" t="s">
        <v>118</v>
      </c>
      <c r="C43" s="210" t="s">
        <v>124</v>
      </c>
      <c r="D43" s="158" t="s">
        <v>85</v>
      </c>
      <c r="E43" s="158" t="s">
        <v>80</v>
      </c>
      <c r="F43" s="356" t="s">
        <v>81</v>
      </c>
      <c r="G43" s="356" t="s">
        <v>82</v>
      </c>
      <c r="H43" s="356" t="s">
        <v>83</v>
      </c>
      <c r="I43" s="281">
        <v>20000000</v>
      </c>
    </row>
    <row r="44" spans="2:9" ht="30.75" customHeight="1">
      <c r="B44" s="210" t="s">
        <v>118</v>
      </c>
      <c r="C44" s="210" t="s">
        <v>125</v>
      </c>
      <c r="D44" s="158" t="s">
        <v>79</v>
      </c>
      <c r="E44" s="158" t="s">
        <v>80</v>
      </c>
      <c r="F44" s="356" t="s">
        <v>81</v>
      </c>
      <c r="G44" s="356" t="s">
        <v>82</v>
      </c>
      <c r="H44" s="356" t="s">
        <v>83</v>
      </c>
      <c r="I44" s="281">
        <v>12605042</v>
      </c>
    </row>
    <row r="45" spans="2:9" ht="30.75" customHeight="1">
      <c r="B45" s="283"/>
      <c r="C45" s="283"/>
      <c r="D45" s="284"/>
      <c r="E45" s="284"/>
      <c r="F45" s="283"/>
      <c r="G45" s="283"/>
      <c r="H45" s="282"/>
      <c r="I45" s="281">
        <f>+SUM(I6:I44)</f>
        <v>675112744</v>
      </c>
    </row>
    <row r="47" spans="2:9">
      <c r="D47" s="77" t="s">
        <v>126</v>
      </c>
      <c r="E47" s="77" t="s">
        <v>127</v>
      </c>
    </row>
    <row r="48" spans="2:9">
      <c r="D48" s="1" t="s">
        <v>128</v>
      </c>
      <c r="E48" s="1" t="s">
        <v>80</v>
      </c>
    </row>
    <row r="49" spans="4:5">
      <c r="D49" s="1" t="s">
        <v>85</v>
      </c>
      <c r="E49" s="1" t="s">
        <v>129</v>
      </c>
    </row>
    <row r="50" spans="4:5">
      <c r="D50" s="1" t="s">
        <v>130</v>
      </c>
    </row>
    <row r="51" spans="4:5">
      <c r="D51" s="1" t="s">
        <v>79</v>
      </c>
    </row>
    <row r="52" spans="4:5">
      <c r="D52" s="1" t="s">
        <v>122</v>
      </c>
    </row>
    <row r="53" spans="4:5">
      <c r="D53" s="1" t="s">
        <v>131</v>
      </c>
    </row>
  </sheetData>
  <mergeCells count="4">
    <mergeCell ref="B3:I3"/>
    <mergeCell ref="B1:I1"/>
    <mergeCell ref="B2:I2"/>
    <mergeCell ref="F4:H4"/>
  </mergeCells>
  <dataValidations count="2">
    <dataValidation type="list" allowBlank="1" showInputMessage="1" showErrorMessage="1" sqref="E6:E44" xr:uid="{00000000-0002-0000-0300-000001000000}">
      <formula1>$E$48:$E$49</formula1>
    </dataValidation>
    <dataValidation type="list" allowBlank="1" showInputMessage="1" showErrorMessage="1" sqref="D6:D44" xr:uid="{00000000-0002-0000-0300-000000000000}">
      <formula1>$D$48:$D$53</formula1>
    </dataValidation>
  </dataValidations>
  <printOptions horizontalCentered="1"/>
  <pageMargins left="0.25" right="0.25" top="0.75" bottom="0.75" header="0.3" footer="0.3"/>
  <pageSetup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4"/>
  <sheetViews>
    <sheetView showGridLines="0" zoomScaleNormal="100" workbookViewId="0">
      <selection activeCell="D18" sqref="D18"/>
    </sheetView>
  </sheetViews>
  <sheetFormatPr defaultColWidth="11.42578125" defaultRowHeight="14.25" customHeight="1"/>
  <cols>
    <col min="1" max="1" width="2.7109375" style="1" customWidth="1"/>
    <col min="2" max="2" width="42.42578125" style="1" bestFit="1" customWidth="1"/>
    <col min="3" max="3" width="21.7109375" style="1" customWidth="1"/>
    <col min="4" max="4" width="49.28515625" style="1" bestFit="1" customWidth="1"/>
    <col min="5" max="5" width="31.85546875" style="1" bestFit="1" customWidth="1"/>
    <col min="6" max="6" width="28.7109375" style="1" bestFit="1" customWidth="1"/>
    <col min="7" max="7" width="20.42578125" style="1" customWidth="1"/>
    <col min="8" max="10" width="24.7109375" style="1" customWidth="1"/>
    <col min="11" max="11" width="14.7109375" style="1" customWidth="1"/>
    <col min="12" max="16384" width="11.42578125" style="1"/>
  </cols>
  <sheetData>
    <row r="1" spans="2:10" ht="26.25" customHeight="1">
      <c r="B1" s="384" t="s">
        <v>132</v>
      </c>
      <c r="C1" s="384"/>
      <c r="D1" s="384"/>
      <c r="E1" s="384"/>
      <c r="F1" s="384"/>
      <c r="G1" s="384"/>
      <c r="H1" s="384"/>
      <c r="I1" s="384"/>
      <c r="J1" s="384"/>
    </row>
    <row r="2" spans="2:10" ht="43.5" customHeight="1" thickBot="1">
      <c r="B2" s="387" t="s">
        <v>133</v>
      </c>
      <c r="C2" s="387"/>
      <c r="D2" s="387"/>
      <c r="E2" s="387"/>
      <c r="F2" s="387"/>
      <c r="G2" s="387"/>
    </row>
    <row r="3" spans="2:10" ht="33.6" customHeight="1" thickBot="1">
      <c r="B3" s="388" t="s">
        <v>134</v>
      </c>
      <c r="C3" s="389"/>
      <c r="D3" s="389"/>
      <c r="E3" s="389"/>
      <c r="F3" s="389"/>
      <c r="G3" s="389"/>
      <c r="H3" s="390"/>
    </row>
    <row r="4" spans="2:10" ht="77.099999999999994" customHeight="1" thickBot="1">
      <c r="B4" s="213" t="s">
        <v>135</v>
      </c>
      <c r="C4" s="214" t="s">
        <v>136</v>
      </c>
      <c r="D4" s="214" t="s">
        <v>137</v>
      </c>
      <c r="E4" s="214" t="s">
        <v>138</v>
      </c>
      <c r="F4" s="214" t="s">
        <v>139</v>
      </c>
      <c r="G4" s="215" t="s">
        <v>140</v>
      </c>
      <c r="H4" s="216" t="s">
        <v>141</v>
      </c>
    </row>
    <row r="5" spans="2:10" ht="19.5" customHeight="1">
      <c r="B5" s="365"/>
      <c r="C5" s="366"/>
      <c r="D5" s="212" t="s">
        <v>142</v>
      </c>
      <c r="E5" s="212" t="s">
        <v>143</v>
      </c>
      <c r="F5" s="211" t="s">
        <v>144</v>
      </c>
      <c r="G5" s="285" t="s">
        <v>145</v>
      </c>
      <c r="H5" s="286">
        <v>1212633</v>
      </c>
    </row>
    <row r="6" spans="2:10" ht="19.5" customHeight="1">
      <c r="B6" s="365"/>
      <c r="C6" s="366"/>
      <c r="D6" s="212" t="s">
        <v>146</v>
      </c>
      <c r="E6" s="212" t="s">
        <v>147</v>
      </c>
      <c r="F6" s="211" t="s">
        <v>144</v>
      </c>
      <c r="G6" s="285" t="s">
        <v>145</v>
      </c>
      <c r="H6" s="286">
        <v>1138208</v>
      </c>
    </row>
    <row r="7" spans="2:10" ht="19.5" customHeight="1">
      <c r="B7" s="365"/>
      <c r="C7" s="367"/>
      <c r="D7" s="212" t="s">
        <v>148</v>
      </c>
      <c r="E7" s="212" t="s">
        <v>143</v>
      </c>
      <c r="F7" s="211" t="s">
        <v>144</v>
      </c>
      <c r="G7" s="285" t="s">
        <v>145</v>
      </c>
      <c r="H7" s="286">
        <v>2415114</v>
      </c>
    </row>
    <row r="8" spans="2:10" ht="19.5" customHeight="1">
      <c r="B8" s="365"/>
      <c r="C8" s="366"/>
      <c r="D8" s="212" t="s">
        <v>149</v>
      </c>
      <c r="E8" s="212" t="s">
        <v>147</v>
      </c>
      <c r="F8" s="211" t="s">
        <v>144</v>
      </c>
      <c r="G8" s="285" t="s">
        <v>145</v>
      </c>
      <c r="H8" s="286">
        <v>2571124</v>
      </c>
    </row>
    <row r="9" spans="2:10" ht="19.5" customHeight="1">
      <c r="B9" s="365"/>
      <c r="C9" s="366"/>
      <c r="D9" s="212" t="s">
        <v>150</v>
      </c>
      <c r="E9" s="212" t="s">
        <v>151</v>
      </c>
      <c r="F9" s="211" t="s">
        <v>144</v>
      </c>
      <c r="G9" s="285" t="s">
        <v>145</v>
      </c>
      <c r="H9" s="286">
        <v>2028139</v>
      </c>
    </row>
    <row r="10" spans="2:10" ht="19.5" customHeight="1">
      <c r="B10" s="365"/>
      <c r="C10" s="366"/>
      <c r="D10" s="212" t="s">
        <v>152</v>
      </c>
      <c r="E10" s="212" t="s">
        <v>143</v>
      </c>
      <c r="F10" s="211" t="s">
        <v>144</v>
      </c>
      <c r="G10" s="285" t="s">
        <v>145</v>
      </c>
      <c r="H10" s="286">
        <v>2248525</v>
      </c>
    </row>
    <row r="11" spans="2:10" ht="19.5" customHeight="1">
      <c r="B11" s="365"/>
      <c r="C11" s="367"/>
      <c r="D11" s="212" t="s">
        <v>153</v>
      </c>
      <c r="E11" s="212" t="s">
        <v>154</v>
      </c>
      <c r="F11" s="211" t="s">
        <v>144</v>
      </c>
      <c r="G11" s="285" t="s">
        <v>145</v>
      </c>
      <c r="H11" s="286">
        <v>2485210</v>
      </c>
    </row>
    <row r="12" spans="2:10" ht="19.5" customHeight="1">
      <c r="B12" s="365"/>
      <c r="C12" s="366"/>
      <c r="D12" s="212" t="s">
        <v>155</v>
      </c>
      <c r="E12" s="212" t="s">
        <v>156</v>
      </c>
      <c r="F12" s="211" t="s">
        <v>144</v>
      </c>
      <c r="G12" s="285" t="s">
        <v>145</v>
      </c>
      <c r="H12" s="286">
        <v>2246280</v>
      </c>
    </row>
    <row r="13" spans="2:10" ht="24" customHeight="1" thickBot="1">
      <c r="B13" s="391" t="s">
        <v>157</v>
      </c>
      <c r="C13" s="392"/>
      <c r="D13" s="392"/>
      <c r="E13" s="392"/>
      <c r="F13" s="392"/>
      <c r="G13" s="392"/>
      <c r="H13" s="355">
        <f>SUM(H5:H12)</f>
        <v>16345233</v>
      </c>
    </row>
    <row r="38" spans="3:7" ht="14.25" customHeight="1">
      <c r="C38" s="6" t="s">
        <v>158</v>
      </c>
      <c r="F38" s="6" t="s">
        <v>139</v>
      </c>
      <c r="G38" s="6"/>
    </row>
    <row r="39" spans="3:7" ht="14.25" customHeight="1">
      <c r="C39" s="1" t="s">
        <v>159</v>
      </c>
      <c r="F39" s="1" t="s">
        <v>144</v>
      </c>
    </row>
    <row r="40" spans="3:7" ht="14.25" customHeight="1">
      <c r="C40" s="1" t="s">
        <v>160</v>
      </c>
      <c r="F40" s="1" t="s">
        <v>161</v>
      </c>
    </row>
    <row r="41" spans="3:7" ht="14.25" customHeight="1">
      <c r="C41" s="1" t="s">
        <v>162</v>
      </c>
      <c r="F41" s="1" t="s">
        <v>163</v>
      </c>
    </row>
    <row r="42" spans="3:7" ht="14.25" customHeight="1">
      <c r="C42" s="1" t="s">
        <v>164</v>
      </c>
      <c r="F42" s="1" t="s">
        <v>165</v>
      </c>
    </row>
    <row r="43" spans="3:7" ht="14.25" customHeight="1">
      <c r="C43" s="1" t="s">
        <v>166</v>
      </c>
      <c r="F43" s="1" t="s">
        <v>167</v>
      </c>
    </row>
    <row r="44" spans="3:7" ht="14.25" customHeight="1">
      <c r="F44" s="1" t="s">
        <v>168</v>
      </c>
    </row>
  </sheetData>
  <autoFilter ref="B4:G4" xr:uid="{26A9ADBA-54DF-4E50-B7DD-F6AB61D57922}"/>
  <mergeCells count="4">
    <mergeCell ref="B1:J1"/>
    <mergeCell ref="B2:G2"/>
    <mergeCell ref="B3:H3"/>
    <mergeCell ref="B13:G13"/>
  </mergeCells>
  <dataValidations count="2">
    <dataValidation type="list" allowBlank="1" showInputMessage="1" showErrorMessage="1" sqref="F5:F12" xr:uid="{D3C63BE8-8BEA-4A3C-8325-C0841098FEA4}">
      <formula1>$F$39:$F$44</formula1>
    </dataValidation>
    <dataValidation type="list" allowBlank="1" showInputMessage="1" showErrorMessage="1" sqref="C5:C12" xr:uid="{EB8EC2B9-18E9-4A98-9116-2A02DC0D1FD3}">
      <formula1>$C$39:$C$45</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J19" zoomScale="90" zoomScaleNormal="90" workbookViewId="0">
      <selection activeCell="R25" sqref="R25"/>
    </sheetView>
  </sheetViews>
  <sheetFormatPr defaultColWidth="9.140625" defaultRowHeight="11.25"/>
  <cols>
    <col min="1" max="1" width="1.7109375" style="78" customWidth="1"/>
    <col min="2" max="2" width="8.85546875" style="183" customWidth="1"/>
    <col min="3" max="3" width="22.28515625" style="183" customWidth="1"/>
    <col min="4" max="4" width="21" style="183" customWidth="1"/>
    <col min="5" max="5" width="60.42578125" style="183" customWidth="1"/>
    <col min="6" max="6" width="40.7109375" style="183" customWidth="1"/>
    <col min="7" max="7" width="35.5703125" style="184" customWidth="1"/>
    <col min="8" max="8" width="23" style="78" customWidth="1"/>
    <col min="9" max="9" width="15.7109375" style="78" customWidth="1"/>
    <col min="10" max="10" width="17.28515625" style="78" customWidth="1"/>
    <col min="11" max="11" width="23" style="78" customWidth="1"/>
    <col min="12" max="15" width="8.28515625" style="78" customWidth="1"/>
    <col min="16" max="16" width="18.7109375" style="78" customWidth="1"/>
    <col min="17" max="17" width="18.7109375" style="318" customWidth="1"/>
    <col min="18" max="18" width="59.5703125" style="78" customWidth="1"/>
    <col min="19" max="19" width="32.5703125" style="78" customWidth="1"/>
    <col min="20" max="20" width="29.85546875" style="78" customWidth="1"/>
    <col min="21" max="21" width="22.7109375" style="78" customWidth="1"/>
    <col min="22" max="22" width="17.28515625" style="78" customWidth="1"/>
    <col min="23" max="23" width="25.28515625" style="78" customWidth="1"/>
    <col min="24" max="24" width="27.7109375" style="78" customWidth="1"/>
    <col min="25" max="27" width="12.7109375" style="78" customWidth="1"/>
    <col min="28" max="28" width="11.42578125" style="78"/>
    <col min="29" max="29" width="8" style="78" customWidth="1"/>
    <col min="30" max="30" width="8.28515625" style="78" customWidth="1"/>
    <col min="31" max="31" width="12.42578125" style="78" customWidth="1"/>
    <col min="32" max="16384" width="9.140625" style="78"/>
  </cols>
  <sheetData>
    <row r="1" spans="2:25" ht="33" customHeight="1">
      <c r="B1" s="456" t="s">
        <v>169</v>
      </c>
      <c r="C1" s="456"/>
      <c r="D1" s="456"/>
      <c r="E1" s="456"/>
      <c r="F1" s="456"/>
      <c r="G1" s="456"/>
      <c r="H1" s="456"/>
      <c r="I1" s="456"/>
      <c r="J1" s="456"/>
      <c r="K1" s="456"/>
      <c r="L1" s="456"/>
      <c r="M1" s="456"/>
      <c r="N1" s="456"/>
      <c r="O1" s="456"/>
      <c r="P1" s="456"/>
      <c r="Q1" s="456"/>
      <c r="R1" s="456"/>
      <c r="S1" s="456"/>
      <c r="T1" s="456"/>
      <c r="U1" s="456"/>
      <c r="V1" s="456"/>
      <c r="W1" s="456"/>
      <c r="X1" s="456"/>
      <c r="Y1" s="175"/>
    </row>
    <row r="2" spans="2:25" ht="32.25" customHeight="1">
      <c r="B2" s="464" t="s">
        <v>170</v>
      </c>
      <c r="C2" s="464"/>
      <c r="D2" s="465"/>
      <c r="E2" s="465"/>
      <c r="F2" s="465"/>
      <c r="G2" s="465"/>
      <c r="H2" s="465"/>
      <c r="I2" s="465"/>
      <c r="J2" s="465"/>
      <c r="K2" s="465"/>
      <c r="L2" s="465"/>
      <c r="M2" s="465"/>
      <c r="N2" s="465"/>
      <c r="O2" s="465"/>
      <c r="P2" s="465"/>
      <c r="Q2" s="465"/>
      <c r="R2" s="465"/>
      <c r="S2" s="465"/>
      <c r="T2" s="465"/>
      <c r="U2" s="465"/>
      <c r="V2" s="465"/>
      <c r="W2" s="465"/>
      <c r="X2" s="465"/>
    </row>
    <row r="3" spans="2:25" ht="32.25" customHeight="1">
      <c r="B3" s="469" t="s">
        <v>171</v>
      </c>
      <c r="C3" s="428" t="s">
        <v>172</v>
      </c>
      <c r="D3" s="407" t="s">
        <v>173</v>
      </c>
      <c r="E3" s="407" t="s">
        <v>174</v>
      </c>
      <c r="F3" s="407" t="s">
        <v>175</v>
      </c>
      <c r="G3" s="407" t="s">
        <v>176</v>
      </c>
      <c r="H3" s="407" t="s">
        <v>177</v>
      </c>
      <c r="I3" s="407" t="s">
        <v>178</v>
      </c>
      <c r="J3" s="407" t="s">
        <v>179</v>
      </c>
      <c r="K3" s="407" t="s">
        <v>180</v>
      </c>
      <c r="L3" s="472" t="s">
        <v>181</v>
      </c>
      <c r="M3" s="473"/>
      <c r="N3" s="473"/>
      <c r="O3" s="474"/>
      <c r="P3" s="478" t="s">
        <v>182</v>
      </c>
      <c r="Q3" s="451" t="s">
        <v>183</v>
      </c>
      <c r="R3" s="457" t="s">
        <v>184</v>
      </c>
      <c r="S3" s="458"/>
      <c r="T3" s="458"/>
      <c r="U3" s="458"/>
      <c r="V3" s="458"/>
      <c r="W3" s="458"/>
      <c r="X3" s="459"/>
    </row>
    <row r="4" spans="2:25" ht="50.1" customHeight="1">
      <c r="B4" s="470"/>
      <c r="C4" s="429"/>
      <c r="D4" s="408"/>
      <c r="E4" s="408"/>
      <c r="F4" s="408"/>
      <c r="G4" s="408"/>
      <c r="H4" s="408"/>
      <c r="I4" s="408"/>
      <c r="J4" s="408"/>
      <c r="K4" s="408"/>
      <c r="L4" s="475"/>
      <c r="M4" s="476"/>
      <c r="N4" s="476"/>
      <c r="O4" s="477"/>
      <c r="P4" s="479"/>
      <c r="Q4" s="452"/>
      <c r="R4" s="460" t="s">
        <v>185</v>
      </c>
      <c r="S4" s="462" t="s">
        <v>186</v>
      </c>
      <c r="T4" s="462" t="s">
        <v>187</v>
      </c>
      <c r="U4" s="462" t="s">
        <v>188</v>
      </c>
      <c r="V4" s="466" t="s">
        <v>189</v>
      </c>
      <c r="W4" s="467"/>
      <c r="X4" s="468"/>
    </row>
    <row r="5" spans="2:25" ht="56.1" customHeight="1">
      <c r="B5" s="470"/>
      <c r="C5" s="430"/>
      <c r="D5" s="409"/>
      <c r="E5" s="409"/>
      <c r="F5" s="409"/>
      <c r="G5" s="409"/>
      <c r="H5" s="409"/>
      <c r="I5" s="409"/>
      <c r="J5" s="409"/>
      <c r="K5" s="409"/>
      <c r="L5" s="176" t="s">
        <v>190</v>
      </c>
      <c r="M5" s="176" t="s">
        <v>191</v>
      </c>
      <c r="N5" s="176" t="s">
        <v>192</v>
      </c>
      <c r="O5" s="176" t="s">
        <v>193</v>
      </c>
      <c r="P5" s="480"/>
      <c r="Q5" s="453"/>
      <c r="R5" s="461"/>
      <c r="S5" s="463"/>
      <c r="T5" s="463"/>
      <c r="U5" s="463"/>
      <c r="V5" s="177" t="s">
        <v>194</v>
      </c>
      <c r="W5" s="177" t="s">
        <v>195</v>
      </c>
      <c r="X5" s="178" t="s">
        <v>196</v>
      </c>
    </row>
    <row r="6" spans="2:25" ht="24" customHeight="1">
      <c r="B6" s="470"/>
      <c r="C6" s="260"/>
      <c r="D6" s="220"/>
      <c r="E6" s="220"/>
      <c r="F6" s="220"/>
      <c r="G6" s="221"/>
      <c r="H6" s="221"/>
      <c r="I6" s="220"/>
      <c r="J6" s="222"/>
      <c r="K6" s="220"/>
      <c r="L6" s="220"/>
      <c r="M6" s="220"/>
      <c r="N6" s="220"/>
      <c r="O6" s="220"/>
      <c r="P6" s="223"/>
      <c r="Q6" s="320" t="s">
        <v>197</v>
      </c>
      <c r="R6" s="345"/>
      <c r="S6" s="334"/>
      <c r="T6" s="335"/>
      <c r="U6" s="336"/>
      <c r="V6" s="321"/>
      <c r="W6" s="217"/>
      <c r="X6" s="218"/>
    </row>
    <row r="7" spans="2:25" ht="126" customHeight="1">
      <c r="B7" s="470"/>
      <c r="C7" s="437" t="s">
        <v>198</v>
      </c>
      <c r="D7" s="440" t="s">
        <v>199</v>
      </c>
      <c r="E7" s="256" t="s">
        <v>200</v>
      </c>
      <c r="F7" s="256" t="s">
        <v>201</v>
      </c>
      <c r="G7" s="257" t="s">
        <v>202</v>
      </c>
      <c r="H7" s="258" t="s">
        <v>203</v>
      </c>
      <c r="I7" s="259">
        <v>100</v>
      </c>
      <c r="J7" s="242" t="s">
        <v>204</v>
      </c>
      <c r="K7" s="228" t="s">
        <v>205</v>
      </c>
      <c r="L7" s="229" t="s">
        <v>145</v>
      </c>
      <c r="M7" s="229" t="s">
        <v>145</v>
      </c>
      <c r="N7" s="229" t="s">
        <v>145</v>
      </c>
      <c r="O7" s="229" t="s">
        <v>145</v>
      </c>
      <c r="P7" s="219" t="s">
        <v>206</v>
      </c>
      <c r="Q7" s="313">
        <f>155+2</f>
        <v>157</v>
      </c>
      <c r="R7" s="319" t="s">
        <v>207</v>
      </c>
      <c r="S7" s="322" t="s">
        <v>208</v>
      </c>
      <c r="T7" s="333" t="s">
        <v>209</v>
      </c>
      <c r="U7" s="325" t="s">
        <v>210</v>
      </c>
      <c r="V7" s="324" t="s">
        <v>197</v>
      </c>
      <c r="W7" s="324" t="s">
        <v>197</v>
      </c>
      <c r="X7" s="179"/>
    </row>
    <row r="8" spans="2:25" ht="125.25" customHeight="1">
      <c r="B8" s="470"/>
      <c r="C8" s="438"/>
      <c r="D8" s="441"/>
      <c r="E8" s="247" t="s">
        <v>211</v>
      </c>
      <c r="F8" s="247" t="s">
        <v>201</v>
      </c>
      <c r="G8" s="248" t="s">
        <v>212</v>
      </c>
      <c r="H8" s="230" t="s">
        <v>203</v>
      </c>
      <c r="I8" s="250">
        <v>240</v>
      </c>
      <c r="J8" s="243" t="s">
        <v>204</v>
      </c>
      <c r="K8" s="231" t="s">
        <v>213</v>
      </c>
      <c r="L8" s="232" t="s">
        <v>145</v>
      </c>
      <c r="M8" s="232" t="s">
        <v>145</v>
      </c>
      <c r="N8" s="232" t="s">
        <v>145</v>
      </c>
      <c r="O8" s="232" t="s">
        <v>145</v>
      </c>
      <c r="P8" s="219" t="s">
        <v>214</v>
      </c>
      <c r="Q8" s="313">
        <f>358+263+27</f>
        <v>648</v>
      </c>
      <c r="R8" s="346" t="s">
        <v>215</v>
      </c>
      <c r="S8" s="322" t="s">
        <v>208</v>
      </c>
      <c r="T8" s="326" t="s">
        <v>216</v>
      </c>
      <c r="U8" s="327" t="s">
        <v>210</v>
      </c>
      <c r="V8" s="323" t="s">
        <v>197</v>
      </c>
      <c r="W8" s="323" t="s">
        <v>197</v>
      </c>
      <c r="X8" s="181"/>
    </row>
    <row r="9" spans="2:25" ht="46.15" customHeight="1">
      <c r="B9" s="470"/>
      <c r="C9" s="439"/>
      <c r="D9" s="442"/>
      <c r="E9" s="247" t="s">
        <v>217</v>
      </c>
      <c r="F9" s="247" t="s">
        <v>201</v>
      </c>
      <c r="G9" s="248" t="s">
        <v>218</v>
      </c>
      <c r="H9" s="230" t="s">
        <v>203</v>
      </c>
      <c r="I9" s="250">
        <v>5</v>
      </c>
      <c r="J9" s="243" t="s">
        <v>219</v>
      </c>
      <c r="K9" s="231" t="s">
        <v>220</v>
      </c>
      <c r="L9" s="232" t="s">
        <v>145</v>
      </c>
      <c r="M9" s="232" t="s">
        <v>145</v>
      </c>
      <c r="N9" s="232" t="s">
        <v>145</v>
      </c>
      <c r="O9" s="232" t="s">
        <v>145</v>
      </c>
      <c r="P9" s="219" t="s">
        <v>221</v>
      </c>
      <c r="Q9" s="313">
        <v>5</v>
      </c>
      <c r="R9" s="349" t="s">
        <v>222</v>
      </c>
      <c r="S9" s="322" t="s">
        <v>223</v>
      </c>
      <c r="T9" s="340" t="s">
        <v>209</v>
      </c>
      <c r="U9" s="341" t="s">
        <v>210</v>
      </c>
      <c r="V9" s="328" t="s">
        <v>224</v>
      </c>
      <c r="W9" s="323" t="s">
        <v>197</v>
      </c>
      <c r="X9" s="181"/>
    </row>
    <row r="10" spans="2:25" ht="408" customHeight="1">
      <c r="B10" s="470"/>
      <c r="C10" s="443" t="s">
        <v>225</v>
      </c>
      <c r="D10" s="444" t="s">
        <v>226</v>
      </c>
      <c r="E10" s="247" t="s">
        <v>227</v>
      </c>
      <c r="F10" s="247" t="s">
        <v>228</v>
      </c>
      <c r="G10" s="251" t="s">
        <v>229</v>
      </c>
      <c r="H10" s="252" t="s">
        <v>230</v>
      </c>
      <c r="I10" s="250">
        <v>5</v>
      </c>
      <c r="J10" s="244" t="s">
        <v>231</v>
      </c>
      <c r="K10" s="233" t="s">
        <v>232</v>
      </c>
      <c r="L10" s="234" t="s">
        <v>145</v>
      </c>
      <c r="M10" s="234" t="s">
        <v>145</v>
      </c>
      <c r="N10" s="234" t="s">
        <v>145</v>
      </c>
      <c r="O10" s="234" t="s">
        <v>145</v>
      </c>
      <c r="P10" s="180" t="s">
        <v>233</v>
      </c>
      <c r="Q10" s="313">
        <v>6</v>
      </c>
      <c r="R10" s="349" t="s">
        <v>234</v>
      </c>
      <c r="S10" s="339" t="s">
        <v>208</v>
      </c>
      <c r="T10" s="338" t="s">
        <v>209</v>
      </c>
      <c r="U10" s="327" t="s">
        <v>210</v>
      </c>
      <c r="V10" s="323" t="s">
        <v>197</v>
      </c>
      <c r="W10" s="323" t="s">
        <v>197</v>
      </c>
      <c r="X10" s="181"/>
    </row>
    <row r="11" spans="2:25" ht="180.75" customHeight="1">
      <c r="B11" s="470"/>
      <c r="C11" s="438"/>
      <c r="D11" s="441"/>
      <c r="E11" s="247" t="s">
        <v>235</v>
      </c>
      <c r="F11" s="247" t="s">
        <v>228</v>
      </c>
      <c r="G11" s="248" t="s">
        <v>236</v>
      </c>
      <c r="H11" s="230" t="s">
        <v>203</v>
      </c>
      <c r="I11" s="249">
        <v>2</v>
      </c>
      <c r="J11" s="243" t="s">
        <v>237</v>
      </c>
      <c r="K11" s="231" t="s">
        <v>238</v>
      </c>
      <c r="L11" s="232" t="s">
        <v>145</v>
      </c>
      <c r="M11" s="232" t="s">
        <v>145</v>
      </c>
      <c r="N11" s="232" t="s">
        <v>145</v>
      </c>
      <c r="O11" s="232" t="s">
        <v>145</v>
      </c>
      <c r="P11" s="180" t="s">
        <v>239</v>
      </c>
      <c r="Q11" s="313">
        <v>2</v>
      </c>
      <c r="R11" s="349" t="s">
        <v>240</v>
      </c>
      <c r="S11" s="339" t="s">
        <v>208</v>
      </c>
      <c r="T11" s="342" t="s">
        <v>209</v>
      </c>
      <c r="U11" s="343" t="s">
        <v>210</v>
      </c>
      <c r="V11" s="323" t="s">
        <v>197</v>
      </c>
      <c r="W11" s="323" t="s">
        <v>197</v>
      </c>
      <c r="X11" s="181"/>
    </row>
    <row r="12" spans="2:25" ht="46.15" customHeight="1">
      <c r="B12" s="470"/>
      <c r="C12" s="439"/>
      <c r="D12" s="442"/>
      <c r="E12" s="247" t="s">
        <v>241</v>
      </c>
      <c r="F12" s="247" t="s">
        <v>228</v>
      </c>
      <c r="G12" s="248" t="s">
        <v>236</v>
      </c>
      <c r="H12" s="230" t="s">
        <v>203</v>
      </c>
      <c r="I12" s="249">
        <v>2</v>
      </c>
      <c r="J12" s="243" t="s">
        <v>242</v>
      </c>
      <c r="K12" s="231" t="s">
        <v>243</v>
      </c>
      <c r="L12" s="232" t="s">
        <v>145</v>
      </c>
      <c r="M12" s="232" t="s">
        <v>145</v>
      </c>
      <c r="N12" s="232" t="s">
        <v>145</v>
      </c>
      <c r="O12" s="232" t="s">
        <v>145</v>
      </c>
      <c r="P12" s="180" t="s">
        <v>244</v>
      </c>
      <c r="Q12" s="313" t="s">
        <v>197</v>
      </c>
      <c r="R12" s="347"/>
      <c r="S12" s="322" t="s">
        <v>197</v>
      </c>
      <c r="T12" s="323" t="s">
        <v>197</v>
      </c>
      <c r="U12" s="323" t="s">
        <v>197</v>
      </c>
      <c r="V12" s="323" t="s">
        <v>197</v>
      </c>
      <c r="W12" s="323" t="s">
        <v>197</v>
      </c>
      <c r="X12" s="181"/>
    </row>
    <row r="13" spans="2:25" ht="113.25" customHeight="1">
      <c r="B13" s="470"/>
      <c r="C13" s="443" t="s">
        <v>245</v>
      </c>
      <c r="D13" s="444" t="s">
        <v>246</v>
      </c>
      <c r="E13" s="247" t="s">
        <v>247</v>
      </c>
      <c r="F13" s="247" t="s">
        <v>201</v>
      </c>
      <c r="G13" s="248" t="s">
        <v>236</v>
      </c>
      <c r="H13" s="230" t="s">
        <v>203</v>
      </c>
      <c r="I13" s="249">
        <v>20</v>
      </c>
      <c r="J13" s="243" t="s">
        <v>204</v>
      </c>
      <c r="K13" s="231" t="s">
        <v>248</v>
      </c>
      <c r="L13" s="232" t="s">
        <v>145</v>
      </c>
      <c r="M13" s="232" t="s">
        <v>145</v>
      </c>
      <c r="N13" s="232" t="s">
        <v>145</v>
      </c>
      <c r="O13" s="232" t="s">
        <v>145</v>
      </c>
      <c r="P13" s="180" t="s">
        <v>249</v>
      </c>
      <c r="Q13" s="313">
        <f>6+2</f>
        <v>8</v>
      </c>
      <c r="R13" s="346" t="s">
        <v>250</v>
      </c>
      <c r="S13" s="322" t="s">
        <v>197</v>
      </c>
      <c r="T13" s="337" t="s">
        <v>251</v>
      </c>
      <c r="U13" s="323" t="s">
        <v>210</v>
      </c>
      <c r="V13" s="325" t="s">
        <v>197</v>
      </c>
      <c r="W13" s="323" t="s">
        <v>197</v>
      </c>
      <c r="X13" s="181"/>
    </row>
    <row r="14" spans="2:25" ht="46.15" customHeight="1">
      <c r="B14" s="470"/>
      <c r="C14" s="439"/>
      <c r="D14" s="442"/>
      <c r="E14" s="247" t="s">
        <v>252</v>
      </c>
      <c r="F14" s="247" t="s">
        <v>201</v>
      </c>
      <c r="G14" s="248" t="s">
        <v>212</v>
      </c>
      <c r="H14" s="253" t="s">
        <v>203</v>
      </c>
      <c r="I14" s="254">
        <v>1</v>
      </c>
      <c r="J14" s="243" t="s">
        <v>253</v>
      </c>
      <c r="K14" s="231" t="s">
        <v>254</v>
      </c>
      <c r="L14" s="232"/>
      <c r="M14" s="232"/>
      <c r="N14" s="232" t="s">
        <v>145</v>
      </c>
      <c r="O14" s="232" t="s">
        <v>145</v>
      </c>
      <c r="P14" s="180" t="s">
        <v>255</v>
      </c>
      <c r="Q14" s="313">
        <v>15</v>
      </c>
      <c r="R14" s="348" t="s">
        <v>256</v>
      </c>
      <c r="S14" s="322" t="s">
        <v>257</v>
      </c>
      <c r="T14" s="338" t="s">
        <v>209</v>
      </c>
      <c r="U14" s="329" t="s">
        <v>258</v>
      </c>
      <c r="V14" s="330" t="s">
        <v>259</v>
      </c>
      <c r="W14" s="323" t="s">
        <v>197</v>
      </c>
      <c r="X14" s="181"/>
    </row>
    <row r="15" spans="2:25" ht="46.15" customHeight="1">
      <c r="B15" s="470"/>
      <c r="C15" s="443" t="s">
        <v>260</v>
      </c>
      <c r="D15" s="444" t="s">
        <v>261</v>
      </c>
      <c r="E15" s="255" t="s">
        <v>262</v>
      </c>
      <c r="F15" s="255" t="s">
        <v>263</v>
      </c>
      <c r="G15" s="248" t="s">
        <v>264</v>
      </c>
      <c r="H15" s="253" t="s">
        <v>230</v>
      </c>
      <c r="I15" s="254">
        <v>4</v>
      </c>
      <c r="J15" s="243" t="s">
        <v>265</v>
      </c>
      <c r="K15" s="231" t="s">
        <v>266</v>
      </c>
      <c r="L15" s="232"/>
      <c r="M15" s="232" t="s">
        <v>145</v>
      </c>
      <c r="N15" s="232" t="s">
        <v>145</v>
      </c>
      <c r="O15" s="232" t="s">
        <v>145</v>
      </c>
      <c r="P15" s="180" t="s">
        <v>267</v>
      </c>
      <c r="Q15" s="313" t="s">
        <v>197</v>
      </c>
      <c r="R15" s="347"/>
      <c r="S15" s="322" t="s">
        <v>197</v>
      </c>
      <c r="T15" s="323" t="s">
        <v>197</v>
      </c>
      <c r="U15" s="323" t="s">
        <v>197</v>
      </c>
      <c r="V15" s="323" t="s">
        <v>197</v>
      </c>
      <c r="W15" s="323" t="s">
        <v>197</v>
      </c>
      <c r="X15" s="181"/>
    </row>
    <row r="16" spans="2:25" ht="46.15" customHeight="1">
      <c r="B16" s="470"/>
      <c r="C16" s="438"/>
      <c r="D16" s="441"/>
      <c r="E16" s="247" t="s">
        <v>268</v>
      </c>
      <c r="F16" s="247" t="s">
        <v>263</v>
      </c>
      <c r="G16" s="248" t="s">
        <v>264</v>
      </c>
      <c r="H16" s="230" t="s">
        <v>230</v>
      </c>
      <c r="I16" s="249">
        <v>2</v>
      </c>
      <c r="J16" s="243" t="s">
        <v>269</v>
      </c>
      <c r="K16" s="231" t="s">
        <v>270</v>
      </c>
      <c r="L16" s="235"/>
      <c r="M16" s="232" t="s">
        <v>145</v>
      </c>
      <c r="N16" s="232" t="s">
        <v>145</v>
      </c>
      <c r="O16" s="232" t="s">
        <v>145</v>
      </c>
      <c r="P16" s="180" t="s">
        <v>271</v>
      </c>
      <c r="Q16" s="313" t="s">
        <v>197</v>
      </c>
      <c r="R16" s="347"/>
      <c r="S16" s="322" t="s">
        <v>197</v>
      </c>
      <c r="T16" s="323" t="s">
        <v>197</v>
      </c>
      <c r="U16" s="323" t="s">
        <v>197</v>
      </c>
      <c r="V16" s="323" t="s">
        <v>197</v>
      </c>
      <c r="W16" s="323" t="s">
        <v>197</v>
      </c>
      <c r="X16" s="181"/>
    </row>
    <row r="17" spans="2:24" ht="46.15" customHeight="1">
      <c r="B17" s="470"/>
      <c r="C17" s="438"/>
      <c r="D17" s="441"/>
      <c r="E17" s="247" t="s">
        <v>272</v>
      </c>
      <c r="F17" s="247" t="s">
        <v>263</v>
      </c>
      <c r="G17" s="248" t="s">
        <v>264</v>
      </c>
      <c r="H17" s="230" t="s">
        <v>230</v>
      </c>
      <c r="I17" s="249">
        <v>2</v>
      </c>
      <c r="J17" s="243" t="s">
        <v>273</v>
      </c>
      <c r="K17" s="231" t="s">
        <v>274</v>
      </c>
      <c r="L17" s="235"/>
      <c r="M17" s="232" t="s">
        <v>145</v>
      </c>
      <c r="N17" s="232" t="s">
        <v>145</v>
      </c>
      <c r="O17" s="232" t="s">
        <v>145</v>
      </c>
      <c r="P17" s="180" t="s">
        <v>275</v>
      </c>
      <c r="Q17" s="313" t="s">
        <v>197</v>
      </c>
      <c r="R17" s="347"/>
      <c r="S17" s="322" t="s">
        <v>197</v>
      </c>
      <c r="T17" s="323" t="s">
        <v>197</v>
      </c>
      <c r="U17" s="323" t="s">
        <v>197</v>
      </c>
      <c r="V17" s="323" t="s">
        <v>197</v>
      </c>
      <c r="W17" s="323" t="s">
        <v>197</v>
      </c>
      <c r="X17" s="181"/>
    </row>
    <row r="18" spans="2:24" ht="46.15" customHeight="1">
      <c r="B18" s="470"/>
      <c r="C18" s="438"/>
      <c r="D18" s="441"/>
      <c r="E18" s="247" t="s">
        <v>276</v>
      </c>
      <c r="F18" s="247" t="s">
        <v>263</v>
      </c>
      <c r="G18" s="248" t="s">
        <v>212</v>
      </c>
      <c r="H18" s="230" t="s">
        <v>230</v>
      </c>
      <c r="I18" s="249">
        <v>1</v>
      </c>
      <c r="J18" s="243" t="s">
        <v>277</v>
      </c>
      <c r="K18" s="231" t="s">
        <v>278</v>
      </c>
      <c r="L18" s="235"/>
      <c r="M18" s="235"/>
      <c r="N18" s="232" t="s">
        <v>145</v>
      </c>
      <c r="O18" s="232" t="s">
        <v>145</v>
      </c>
      <c r="P18" s="180" t="s">
        <v>279</v>
      </c>
      <c r="Q18" s="313" t="s">
        <v>197</v>
      </c>
      <c r="R18" s="347"/>
      <c r="S18" s="322" t="s">
        <v>197</v>
      </c>
      <c r="T18" s="325" t="s">
        <v>197</v>
      </c>
      <c r="U18" s="325" t="s">
        <v>197</v>
      </c>
      <c r="V18" s="323" t="s">
        <v>197</v>
      </c>
      <c r="W18" s="323" t="s">
        <v>197</v>
      </c>
      <c r="X18" s="181"/>
    </row>
    <row r="19" spans="2:24" ht="110.25" customHeight="1">
      <c r="B19" s="471"/>
      <c r="C19" s="439"/>
      <c r="D19" s="442"/>
      <c r="E19" s="247" t="s">
        <v>280</v>
      </c>
      <c r="F19" s="247" t="s">
        <v>263</v>
      </c>
      <c r="G19" s="248" t="s">
        <v>212</v>
      </c>
      <c r="H19" s="230" t="s">
        <v>230</v>
      </c>
      <c r="I19" s="249">
        <v>20</v>
      </c>
      <c r="J19" s="243" t="s">
        <v>231</v>
      </c>
      <c r="K19" s="231" t="s">
        <v>281</v>
      </c>
      <c r="L19" s="232" t="s">
        <v>145</v>
      </c>
      <c r="M19" s="235"/>
      <c r="N19" s="235"/>
      <c r="O19" s="235"/>
      <c r="P19" s="180" t="s">
        <v>282</v>
      </c>
      <c r="Q19" s="313">
        <f>32+1+3</f>
        <v>36</v>
      </c>
      <c r="R19" s="349" t="s">
        <v>283</v>
      </c>
      <c r="S19" s="339" t="s">
        <v>284</v>
      </c>
      <c r="T19" s="344" t="s">
        <v>216</v>
      </c>
      <c r="U19" s="327" t="s">
        <v>258</v>
      </c>
      <c r="V19" s="323" t="s">
        <v>197</v>
      </c>
      <c r="W19" s="323" t="s">
        <v>197</v>
      </c>
      <c r="X19" s="181"/>
    </row>
    <row r="20" spans="2:24" ht="42.6" customHeight="1">
      <c r="B20" s="419" t="s">
        <v>285</v>
      </c>
      <c r="C20" s="422" t="s">
        <v>286</v>
      </c>
      <c r="D20" s="402" t="s">
        <v>287</v>
      </c>
      <c r="E20" s="403"/>
      <c r="F20" s="410" t="s">
        <v>288</v>
      </c>
      <c r="G20" s="411"/>
      <c r="H20" s="412"/>
      <c r="I20" s="236">
        <v>3</v>
      </c>
      <c r="J20" s="245" t="s">
        <v>289</v>
      </c>
      <c r="K20" s="237" t="s">
        <v>290</v>
      </c>
      <c r="L20" s="236" t="s">
        <v>291</v>
      </c>
      <c r="M20" s="236" t="s">
        <v>291</v>
      </c>
      <c r="N20" s="236" t="s">
        <v>291</v>
      </c>
      <c r="O20" s="236" t="s">
        <v>291</v>
      </c>
      <c r="P20" s="180" t="s">
        <v>292</v>
      </c>
      <c r="Q20" s="313" t="s">
        <v>197</v>
      </c>
      <c r="R20" s="347"/>
      <c r="S20" s="322" t="s">
        <v>197</v>
      </c>
      <c r="T20" s="323" t="s">
        <v>197</v>
      </c>
      <c r="U20" s="323" t="s">
        <v>197</v>
      </c>
      <c r="V20" s="323" t="s">
        <v>197</v>
      </c>
      <c r="W20" s="323" t="s">
        <v>197</v>
      </c>
      <c r="X20" s="181"/>
    </row>
    <row r="21" spans="2:24" ht="42.6" customHeight="1">
      <c r="B21" s="420"/>
      <c r="C21" s="423"/>
      <c r="D21" s="402" t="s">
        <v>293</v>
      </c>
      <c r="E21" s="403"/>
      <c r="F21" s="410" t="s">
        <v>294</v>
      </c>
      <c r="G21" s="411"/>
      <c r="H21" s="412"/>
      <c r="I21" s="236">
        <v>3</v>
      </c>
      <c r="J21" s="245" t="s">
        <v>289</v>
      </c>
      <c r="K21" s="237" t="s">
        <v>290</v>
      </c>
      <c r="L21" s="236" t="s">
        <v>291</v>
      </c>
      <c r="M21" s="236" t="s">
        <v>291</v>
      </c>
      <c r="N21" s="236" t="s">
        <v>291</v>
      </c>
      <c r="O21" s="236" t="s">
        <v>291</v>
      </c>
      <c r="P21" s="180" t="s">
        <v>295</v>
      </c>
      <c r="Q21" s="313" t="s">
        <v>197</v>
      </c>
      <c r="R21" s="347"/>
      <c r="S21" s="322" t="s">
        <v>197</v>
      </c>
      <c r="T21" s="323" t="s">
        <v>197</v>
      </c>
      <c r="U21" s="323" t="s">
        <v>197</v>
      </c>
      <c r="V21" s="323" t="s">
        <v>197</v>
      </c>
      <c r="W21" s="323" t="s">
        <v>197</v>
      </c>
      <c r="X21" s="181"/>
    </row>
    <row r="22" spans="2:24" ht="90.75" customHeight="1">
      <c r="B22" s="420"/>
      <c r="C22" s="424" t="s">
        <v>296</v>
      </c>
      <c r="D22" s="425" t="s">
        <v>297</v>
      </c>
      <c r="E22" s="398"/>
      <c r="F22" s="410" t="s">
        <v>298</v>
      </c>
      <c r="G22" s="411"/>
      <c r="H22" s="412"/>
      <c r="I22" s="236">
        <v>14</v>
      </c>
      <c r="J22" s="245" t="s">
        <v>289</v>
      </c>
      <c r="K22" s="237" t="s">
        <v>290</v>
      </c>
      <c r="L22" s="236" t="s">
        <v>291</v>
      </c>
      <c r="M22" s="236" t="s">
        <v>291</v>
      </c>
      <c r="N22" s="236" t="s">
        <v>291</v>
      </c>
      <c r="O22" s="236" t="s">
        <v>291</v>
      </c>
      <c r="P22" s="180" t="s">
        <v>299</v>
      </c>
      <c r="Q22" s="313">
        <f>472+264</f>
        <v>736</v>
      </c>
      <c r="R22" s="349" t="s">
        <v>300</v>
      </c>
      <c r="S22" s="316" t="s">
        <v>284</v>
      </c>
      <c r="T22" s="338" t="s">
        <v>209</v>
      </c>
      <c r="U22" s="323" t="s">
        <v>210</v>
      </c>
      <c r="V22" s="323" t="s">
        <v>197</v>
      </c>
      <c r="W22" s="323" t="s">
        <v>197</v>
      </c>
      <c r="X22" s="181"/>
    </row>
    <row r="23" spans="2:24" ht="114" customHeight="1">
      <c r="B23" s="420"/>
      <c r="C23" s="423"/>
      <c r="D23" s="426"/>
      <c r="E23" s="427"/>
      <c r="F23" s="410" t="s">
        <v>301</v>
      </c>
      <c r="G23" s="411"/>
      <c r="H23" s="412"/>
      <c r="I23" s="236">
        <v>13</v>
      </c>
      <c r="J23" s="245" t="s">
        <v>289</v>
      </c>
      <c r="K23" s="237" t="s">
        <v>290</v>
      </c>
      <c r="L23" s="236" t="s">
        <v>291</v>
      </c>
      <c r="M23" s="236" t="s">
        <v>291</v>
      </c>
      <c r="N23" s="236" t="s">
        <v>291</v>
      </c>
      <c r="O23" s="236" t="s">
        <v>291</v>
      </c>
      <c r="P23" s="180" t="s">
        <v>302</v>
      </c>
      <c r="Q23" s="313">
        <f>40+2</f>
        <v>42</v>
      </c>
      <c r="R23" s="349" t="s">
        <v>303</v>
      </c>
      <c r="S23" s="316" t="s">
        <v>284</v>
      </c>
      <c r="T23" s="338" t="s">
        <v>209</v>
      </c>
      <c r="U23" s="323" t="s">
        <v>210</v>
      </c>
      <c r="V23" s="323" t="s">
        <v>197</v>
      </c>
      <c r="W23" s="323" t="s">
        <v>197</v>
      </c>
      <c r="X23" s="181"/>
    </row>
    <row r="24" spans="2:24" ht="42.6" customHeight="1">
      <c r="B24" s="420"/>
      <c r="C24" s="240" t="s">
        <v>304</v>
      </c>
      <c r="D24" s="402" t="s">
        <v>305</v>
      </c>
      <c r="E24" s="403"/>
      <c r="F24" s="410" t="s">
        <v>306</v>
      </c>
      <c r="G24" s="411"/>
      <c r="H24" s="412"/>
      <c r="I24" s="236">
        <v>2</v>
      </c>
      <c r="J24" s="245" t="s">
        <v>289</v>
      </c>
      <c r="K24" s="237" t="s">
        <v>290</v>
      </c>
      <c r="L24" s="236" t="s">
        <v>291</v>
      </c>
      <c r="M24" s="236" t="s">
        <v>291</v>
      </c>
      <c r="N24" s="236" t="s">
        <v>291</v>
      </c>
      <c r="O24" s="236" t="s">
        <v>291</v>
      </c>
      <c r="P24" s="180" t="s">
        <v>307</v>
      </c>
      <c r="Q24" s="313" t="s">
        <v>197</v>
      </c>
      <c r="R24" s="347"/>
      <c r="S24" s="322" t="s">
        <v>197</v>
      </c>
      <c r="T24" s="323" t="s">
        <v>197</v>
      </c>
      <c r="U24" s="323" t="s">
        <v>197</v>
      </c>
      <c r="V24" s="323" t="s">
        <v>197</v>
      </c>
      <c r="W24" s="323" t="s">
        <v>197</v>
      </c>
      <c r="X24" s="181"/>
    </row>
    <row r="25" spans="2:24" ht="42.6" customHeight="1">
      <c r="B25" s="421"/>
      <c r="C25" s="241" t="s">
        <v>308</v>
      </c>
      <c r="D25" s="404" t="s">
        <v>309</v>
      </c>
      <c r="E25" s="406"/>
      <c r="F25" s="416" t="s">
        <v>310</v>
      </c>
      <c r="G25" s="417"/>
      <c r="H25" s="418"/>
      <c r="I25" s="238">
        <v>2</v>
      </c>
      <c r="J25" s="246" t="s">
        <v>289</v>
      </c>
      <c r="K25" s="239" t="s">
        <v>290</v>
      </c>
      <c r="L25" s="238" t="s">
        <v>291</v>
      </c>
      <c r="M25" s="238" t="s">
        <v>291</v>
      </c>
      <c r="N25" s="238" t="s">
        <v>291</v>
      </c>
      <c r="O25" s="238" t="s">
        <v>291</v>
      </c>
      <c r="P25" s="182" t="s">
        <v>311</v>
      </c>
      <c r="Q25" s="314" t="s">
        <v>197</v>
      </c>
      <c r="R25" s="364" t="s">
        <v>312</v>
      </c>
      <c r="S25" s="331" t="s">
        <v>197</v>
      </c>
      <c r="T25" s="332" t="s">
        <v>197</v>
      </c>
      <c r="U25" s="332" t="s">
        <v>197</v>
      </c>
      <c r="V25" s="332" t="s">
        <v>197</v>
      </c>
      <c r="W25" s="332" t="s">
        <v>197</v>
      </c>
      <c r="X25" s="224"/>
    </row>
    <row r="26" spans="2:24" ht="21" customHeight="1">
      <c r="I26" s="185">
        <f>SUM(I7:I25)</f>
        <v>441</v>
      </c>
      <c r="Q26" s="310"/>
    </row>
    <row r="27" spans="2:24">
      <c r="Q27" s="310"/>
    </row>
    <row r="28" spans="2:24" ht="24.4" customHeight="1">
      <c r="B28" s="445" t="s">
        <v>313</v>
      </c>
      <c r="C28" s="446"/>
      <c r="D28" s="446"/>
      <c r="E28" s="446"/>
      <c r="F28" s="446"/>
      <c r="G28" s="446"/>
      <c r="H28" s="446"/>
      <c r="I28" s="446"/>
      <c r="J28" s="446"/>
      <c r="K28" s="446"/>
      <c r="L28" s="446"/>
      <c r="M28" s="446"/>
      <c r="N28" s="446"/>
      <c r="O28" s="446"/>
      <c r="P28" s="447"/>
      <c r="Q28" s="454" t="s">
        <v>197</v>
      </c>
      <c r="R28" s="433" t="s">
        <v>185</v>
      </c>
      <c r="S28" s="435" t="s">
        <v>186</v>
      </c>
      <c r="T28" s="435" t="s">
        <v>187</v>
      </c>
      <c r="U28" s="431" t="s">
        <v>314</v>
      </c>
      <c r="V28" s="184"/>
      <c r="W28" s="184"/>
      <c r="X28" s="184"/>
    </row>
    <row r="29" spans="2:24" ht="28.5" customHeight="1">
      <c r="B29" s="448"/>
      <c r="C29" s="449"/>
      <c r="D29" s="449"/>
      <c r="E29" s="449"/>
      <c r="F29" s="449"/>
      <c r="G29" s="449"/>
      <c r="H29" s="449"/>
      <c r="I29" s="449"/>
      <c r="J29" s="449"/>
      <c r="K29" s="449"/>
      <c r="L29" s="449"/>
      <c r="M29" s="449"/>
      <c r="N29" s="449"/>
      <c r="O29" s="449"/>
      <c r="P29" s="450"/>
      <c r="Q29" s="455"/>
      <c r="R29" s="434"/>
      <c r="S29" s="436"/>
      <c r="T29" s="436"/>
      <c r="U29" s="432"/>
      <c r="V29" s="184"/>
      <c r="W29" s="184"/>
      <c r="X29" s="184"/>
    </row>
    <row r="30" spans="2:24" ht="70.5" customHeight="1">
      <c r="B30" s="413" t="s">
        <v>315</v>
      </c>
      <c r="C30" s="414"/>
      <c r="D30" s="414"/>
      <c r="E30" s="414"/>
      <c r="F30" s="414"/>
      <c r="G30" s="414"/>
      <c r="H30" s="414"/>
      <c r="I30" s="414"/>
      <c r="J30" s="414"/>
      <c r="K30" s="414"/>
      <c r="L30" s="414"/>
      <c r="M30" s="414"/>
      <c r="N30" s="414"/>
      <c r="O30" s="414"/>
      <c r="P30" s="415"/>
      <c r="Q30" s="315" t="s">
        <v>197</v>
      </c>
      <c r="R30" s="350"/>
      <c r="S30" s="186"/>
      <c r="T30" s="187"/>
      <c r="U30" s="188"/>
      <c r="V30" s="184"/>
      <c r="W30" s="184"/>
      <c r="X30" s="184"/>
    </row>
    <row r="31" spans="2:24" ht="70.5" customHeight="1">
      <c r="B31" s="393" t="s">
        <v>316</v>
      </c>
      <c r="C31" s="394"/>
      <c r="D31" s="394"/>
      <c r="E31" s="394"/>
      <c r="F31" s="394"/>
      <c r="G31" s="394"/>
      <c r="H31" s="394"/>
      <c r="I31" s="394"/>
      <c r="J31" s="394"/>
      <c r="K31" s="394"/>
      <c r="L31" s="394"/>
      <c r="M31" s="394"/>
      <c r="N31" s="394"/>
      <c r="O31" s="394"/>
      <c r="P31" s="395"/>
      <c r="Q31" s="315" t="s">
        <v>197</v>
      </c>
      <c r="R31" s="349" t="s">
        <v>317</v>
      </c>
      <c r="S31" s="189"/>
      <c r="T31" s="190"/>
      <c r="U31" s="191"/>
      <c r="V31" s="184"/>
      <c r="W31" s="184"/>
      <c r="X31" s="184"/>
    </row>
    <row r="32" spans="2:24" ht="70.5" customHeight="1">
      <c r="B32" s="393" t="s">
        <v>318</v>
      </c>
      <c r="C32" s="394"/>
      <c r="D32" s="394"/>
      <c r="E32" s="394"/>
      <c r="F32" s="394"/>
      <c r="G32" s="394"/>
      <c r="H32" s="394"/>
      <c r="I32" s="394"/>
      <c r="J32" s="394"/>
      <c r="K32" s="394"/>
      <c r="L32" s="394"/>
      <c r="M32" s="394"/>
      <c r="N32" s="394"/>
      <c r="O32" s="394"/>
      <c r="P32" s="395"/>
      <c r="Q32" s="315" t="s">
        <v>197</v>
      </c>
      <c r="R32" s="351"/>
      <c r="S32" s="189"/>
      <c r="T32" s="190"/>
      <c r="U32" s="191"/>
      <c r="V32" s="184"/>
      <c r="W32" s="184"/>
      <c r="X32" s="184"/>
    </row>
    <row r="33" spans="2:24" ht="70.5" customHeight="1">
      <c r="B33" s="393" t="s">
        <v>319</v>
      </c>
      <c r="C33" s="394"/>
      <c r="D33" s="394"/>
      <c r="E33" s="394"/>
      <c r="F33" s="394"/>
      <c r="G33" s="394"/>
      <c r="H33" s="394"/>
      <c r="I33" s="394"/>
      <c r="J33" s="394"/>
      <c r="K33" s="394"/>
      <c r="L33" s="394"/>
      <c r="M33" s="394"/>
      <c r="N33" s="394"/>
      <c r="O33" s="394"/>
      <c r="P33" s="395"/>
      <c r="Q33" s="315" t="s">
        <v>197</v>
      </c>
      <c r="R33" s="351"/>
      <c r="S33" s="189"/>
      <c r="T33" s="190"/>
      <c r="U33" s="191"/>
      <c r="V33" s="184"/>
      <c r="W33" s="184"/>
      <c r="X33" s="184"/>
    </row>
    <row r="34" spans="2:24" ht="70.5" customHeight="1">
      <c r="B34" s="393" t="s">
        <v>320</v>
      </c>
      <c r="C34" s="394"/>
      <c r="D34" s="394"/>
      <c r="E34" s="394"/>
      <c r="F34" s="394"/>
      <c r="G34" s="394"/>
      <c r="H34" s="394"/>
      <c r="I34" s="394"/>
      <c r="J34" s="394"/>
      <c r="K34" s="394"/>
      <c r="L34" s="394"/>
      <c r="M34" s="394"/>
      <c r="N34" s="394"/>
      <c r="O34" s="394"/>
      <c r="P34" s="395"/>
      <c r="Q34" s="315" t="s">
        <v>197</v>
      </c>
      <c r="R34" s="351"/>
      <c r="S34" s="189"/>
      <c r="T34" s="190"/>
      <c r="U34" s="191"/>
      <c r="V34" s="184"/>
      <c r="W34" s="184"/>
      <c r="X34" s="184"/>
    </row>
    <row r="35" spans="2:24" ht="70.5" customHeight="1">
      <c r="B35" s="393" t="s">
        <v>321</v>
      </c>
      <c r="C35" s="394"/>
      <c r="D35" s="394"/>
      <c r="E35" s="394"/>
      <c r="F35" s="394"/>
      <c r="G35" s="394"/>
      <c r="H35" s="394"/>
      <c r="I35" s="394"/>
      <c r="J35" s="394"/>
      <c r="K35" s="394"/>
      <c r="L35" s="394"/>
      <c r="M35" s="394"/>
      <c r="N35" s="394"/>
      <c r="O35" s="394"/>
      <c r="P35" s="395"/>
      <c r="Q35" s="315" t="s">
        <v>197</v>
      </c>
      <c r="R35" s="351"/>
      <c r="S35" s="189"/>
      <c r="T35" s="190"/>
      <c r="U35" s="191"/>
      <c r="V35" s="184"/>
      <c r="W35" s="184"/>
      <c r="X35" s="184"/>
    </row>
    <row r="36" spans="2:24" ht="70.5" customHeight="1">
      <c r="B36" s="393" t="s">
        <v>322</v>
      </c>
      <c r="C36" s="394"/>
      <c r="D36" s="394"/>
      <c r="E36" s="394"/>
      <c r="F36" s="394"/>
      <c r="G36" s="394"/>
      <c r="H36" s="394"/>
      <c r="I36" s="394"/>
      <c r="J36" s="394"/>
      <c r="K36" s="394"/>
      <c r="L36" s="394"/>
      <c r="M36" s="394"/>
      <c r="N36" s="394"/>
      <c r="O36" s="394"/>
      <c r="P36" s="395"/>
      <c r="Q36" s="315" t="s">
        <v>197</v>
      </c>
      <c r="R36" s="351"/>
      <c r="S36" s="189"/>
      <c r="T36" s="190"/>
      <c r="U36" s="191"/>
      <c r="V36" s="184"/>
      <c r="W36" s="184"/>
      <c r="X36" s="184"/>
    </row>
    <row r="37" spans="2:24" ht="70.5" customHeight="1">
      <c r="B37" s="396" t="s">
        <v>323</v>
      </c>
      <c r="C37" s="397"/>
      <c r="D37" s="397"/>
      <c r="E37" s="398"/>
      <c r="F37" s="402" t="s">
        <v>324</v>
      </c>
      <c r="G37" s="394"/>
      <c r="H37" s="394"/>
      <c r="I37" s="394"/>
      <c r="J37" s="394"/>
      <c r="K37" s="394"/>
      <c r="L37" s="394"/>
      <c r="M37" s="394"/>
      <c r="N37" s="394"/>
      <c r="O37" s="394"/>
      <c r="P37" s="403"/>
      <c r="Q37" s="316" t="s">
        <v>197</v>
      </c>
      <c r="R37" s="352"/>
      <c r="S37" s="192"/>
      <c r="T37" s="193"/>
      <c r="U37" s="194"/>
      <c r="V37" s="184"/>
      <c r="W37" s="184"/>
      <c r="X37" s="184"/>
    </row>
    <row r="38" spans="2:24" ht="70.5" customHeight="1">
      <c r="B38" s="399"/>
      <c r="C38" s="400"/>
      <c r="D38" s="400"/>
      <c r="E38" s="401"/>
      <c r="F38" s="404" t="s">
        <v>325</v>
      </c>
      <c r="G38" s="405"/>
      <c r="H38" s="405"/>
      <c r="I38" s="405"/>
      <c r="J38" s="405"/>
      <c r="K38" s="405"/>
      <c r="L38" s="405"/>
      <c r="M38" s="405"/>
      <c r="N38" s="405"/>
      <c r="O38" s="405"/>
      <c r="P38" s="406"/>
      <c r="Q38" s="317" t="s">
        <v>197</v>
      </c>
      <c r="R38" s="353"/>
      <c r="S38" s="195"/>
      <c r="T38" s="196"/>
      <c r="U38" s="197"/>
    </row>
    <row r="40" spans="2:24">
      <c r="U40" s="198" t="s">
        <v>326</v>
      </c>
    </row>
    <row r="41" spans="2:24">
      <c r="U41" s="78" t="s">
        <v>210</v>
      </c>
    </row>
    <row r="42" spans="2:24">
      <c r="U42" s="78" t="s">
        <v>258</v>
      </c>
    </row>
    <row r="43" spans="2:24">
      <c r="U43" s="78" t="s">
        <v>327</v>
      </c>
    </row>
  </sheetData>
  <autoFilter ref="C6:X6" xr:uid="{00000000-0001-0000-0500-000000000000}"/>
  <mergeCells count="59">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C22:C23"/>
    <mergeCell ref="D22:E23"/>
    <mergeCell ref="F22:H22"/>
    <mergeCell ref="F23:H23"/>
    <mergeCell ref="D21:E21"/>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B34:P34"/>
    <mergeCell ref="B35:P35"/>
    <mergeCell ref="B36:P36"/>
    <mergeCell ref="B37:E38"/>
    <mergeCell ref="F37:P37"/>
    <mergeCell ref="F38:P38"/>
  </mergeCells>
  <phoneticPr fontId="26" type="noConversion"/>
  <dataValidations count="1">
    <dataValidation type="list" allowBlank="1" showInputMessage="1" showErrorMessage="1" sqref="U30:U38 X7:X25"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70"/>
  <sheetViews>
    <sheetView showGridLines="0" topLeftCell="B4" zoomScale="90" zoomScaleNormal="90" workbookViewId="0">
      <selection activeCell="A10" sqref="A10:XFD12"/>
    </sheetView>
  </sheetViews>
  <sheetFormatPr defaultColWidth="9.140625" defaultRowHeight="11.25"/>
  <cols>
    <col min="1" max="1" width="4.28515625" style="1" customWidth="1"/>
    <col min="2" max="2" width="32.28515625" style="201" customWidth="1"/>
    <col min="3" max="3" width="24.5703125" style="201" customWidth="1"/>
    <col min="4" max="4" width="43.140625" style="297" customWidth="1"/>
    <col min="5" max="5" width="24.42578125" style="1" customWidth="1"/>
    <col min="6" max="7" width="21.5703125" style="201" customWidth="1"/>
    <col min="8" max="8" width="19" style="201" customWidth="1"/>
    <col min="9" max="9" width="14" style="201" customWidth="1"/>
    <col min="10" max="10" width="75" style="297" customWidth="1"/>
    <col min="11" max="14" width="17" style="201" customWidth="1"/>
    <col min="15" max="18" width="14.7109375" style="1" customWidth="1"/>
    <col min="19" max="19" width="14.7109375" style="201" customWidth="1"/>
    <col min="20" max="24" width="14.7109375" style="1" customWidth="1"/>
    <col min="25" max="26" width="20.7109375" style="1" customWidth="1"/>
    <col min="27" max="264" width="11.42578125" style="1"/>
    <col min="265" max="265" width="16.7109375" style="1" customWidth="1"/>
    <col min="266" max="266" width="28.28515625" style="1" customWidth="1"/>
    <col min="267" max="267" width="19.42578125" style="1" customWidth="1"/>
    <col min="268" max="268" width="13.28515625" style="1" customWidth="1"/>
    <col min="269" max="269" width="16.42578125" style="1" customWidth="1"/>
    <col min="270" max="270" width="15.5703125" style="1" customWidth="1"/>
    <col min="271" max="272" width="15.28515625" style="1" customWidth="1"/>
    <col min="273" max="273" width="14" style="1" customWidth="1"/>
    <col min="274" max="274" width="11.42578125" style="1"/>
    <col min="275" max="275" width="15.5703125" style="1" customWidth="1"/>
    <col min="276" max="276" width="15" style="1" customWidth="1"/>
    <col min="277" max="277" width="18.42578125" style="1" customWidth="1"/>
    <col min="278" max="279" width="11.42578125" style="1"/>
    <col min="280" max="280" width="14.7109375" style="1" customWidth="1"/>
    <col min="281" max="281" width="17" style="1" customWidth="1"/>
    <col min="282" max="282" width="16.28515625" style="1" customWidth="1"/>
    <col min="283" max="520" width="11.42578125" style="1"/>
    <col min="521" max="521" width="16.7109375" style="1" customWidth="1"/>
    <col min="522" max="522" width="28.28515625" style="1" customWidth="1"/>
    <col min="523" max="523" width="19.42578125" style="1" customWidth="1"/>
    <col min="524" max="524" width="13.28515625" style="1" customWidth="1"/>
    <col min="525" max="525" width="16.42578125" style="1" customWidth="1"/>
    <col min="526" max="526" width="15.5703125" style="1" customWidth="1"/>
    <col min="527" max="528" width="15.28515625" style="1" customWidth="1"/>
    <col min="529" max="529" width="14" style="1" customWidth="1"/>
    <col min="530" max="530" width="11.42578125" style="1"/>
    <col min="531" max="531" width="15.5703125" style="1" customWidth="1"/>
    <col min="532" max="532" width="15" style="1" customWidth="1"/>
    <col min="533" max="533" width="18.42578125" style="1" customWidth="1"/>
    <col min="534" max="535" width="11.42578125" style="1"/>
    <col min="536" max="536" width="14.7109375" style="1" customWidth="1"/>
    <col min="537" max="537" width="17" style="1" customWidth="1"/>
    <col min="538" max="538" width="16.28515625" style="1" customWidth="1"/>
    <col min="539" max="776" width="11.42578125" style="1"/>
    <col min="777" max="777" width="16.7109375" style="1" customWidth="1"/>
    <col min="778" max="778" width="28.28515625" style="1" customWidth="1"/>
    <col min="779" max="779" width="19.42578125" style="1" customWidth="1"/>
    <col min="780" max="780" width="13.28515625" style="1" customWidth="1"/>
    <col min="781" max="781" width="16.42578125" style="1" customWidth="1"/>
    <col min="782" max="782" width="15.5703125" style="1" customWidth="1"/>
    <col min="783" max="784" width="15.28515625" style="1" customWidth="1"/>
    <col min="785" max="785" width="14" style="1" customWidth="1"/>
    <col min="786" max="786" width="11.42578125" style="1"/>
    <col min="787" max="787" width="15.5703125" style="1" customWidth="1"/>
    <col min="788" max="788" width="15" style="1" customWidth="1"/>
    <col min="789" max="789" width="18.42578125" style="1" customWidth="1"/>
    <col min="790" max="791" width="11.42578125" style="1"/>
    <col min="792" max="792" width="14.7109375" style="1" customWidth="1"/>
    <col min="793" max="793" width="17" style="1" customWidth="1"/>
    <col min="794" max="794" width="16.28515625" style="1" customWidth="1"/>
    <col min="795" max="1032" width="9.140625" style="1"/>
    <col min="1033" max="1033" width="16.7109375" style="1" customWidth="1"/>
    <col min="1034" max="1034" width="28.28515625" style="1" customWidth="1"/>
    <col min="1035" max="1035" width="19.42578125" style="1" customWidth="1"/>
    <col min="1036" max="1036" width="13.28515625" style="1" customWidth="1"/>
    <col min="1037" max="1037" width="16.42578125" style="1" customWidth="1"/>
    <col min="1038" max="1038" width="15.5703125" style="1" customWidth="1"/>
    <col min="1039" max="1040" width="15.28515625" style="1" customWidth="1"/>
    <col min="1041" max="1041" width="14" style="1" customWidth="1"/>
    <col min="1042" max="1042" width="11.42578125" style="1"/>
    <col min="1043" max="1043" width="15.5703125" style="1" customWidth="1"/>
    <col min="1044" max="1044" width="15" style="1" customWidth="1"/>
    <col min="1045" max="1045" width="18.42578125" style="1" customWidth="1"/>
    <col min="1046" max="1047" width="11.42578125" style="1"/>
    <col min="1048" max="1048" width="14.7109375" style="1" customWidth="1"/>
    <col min="1049" max="1049" width="17" style="1" customWidth="1"/>
    <col min="1050" max="1050" width="16.28515625" style="1" customWidth="1"/>
    <col min="1051" max="1288" width="11.42578125" style="1"/>
    <col min="1289" max="1289" width="16.7109375" style="1" customWidth="1"/>
    <col min="1290" max="1290" width="28.28515625" style="1" customWidth="1"/>
    <col min="1291" max="1291" width="19.42578125" style="1" customWidth="1"/>
    <col min="1292" max="1292" width="13.28515625" style="1" customWidth="1"/>
    <col min="1293" max="1293" width="16.42578125" style="1" customWidth="1"/>
    <col min="1294" max="1294" width="15.5703125" style="1" customWidth="1"/>
    <col min="1295" max="1296" width="15.28515625" style="1" customWidth="1"/>
    <col min="1297" max="1297" width="14" style="1" customWidth="1"/>
    <col min="1298" max="1298" width="11.42578125" style="1"/>
    <col min="1299" max="1299" width="15.5703125" style="1" customWidth="1"/>
    <col min="1300" max="1300" width="15" style="1" customWidth="1"/>
    <col min="1301" max="1301" width="18.42578125" style="1" customWidth="1"/>
    <col min="1302" max="1303" width="11.42578125" style="1"/>
    <col min="1304" max="1304" width="14.7109375" style="1" customWidth="1"/>
    <col min="1305" max="1305" width="17" style="1" customWidth="1"/>
    <col min="1306" max="1306" width="16.28515625" style="1" customWidth="1"/>
    <col min="1307" max="1544" width="11.42578125" style="1"/>
    <col min="1545" max="1545" width="16.7109375" style="1" customWidth="1"/>
    <col min="1546" max="1546" width="28.28515625" style="1" customWidth="1"/>
    <col min="1547" max="1547" width="19.42578125" style="1" customWidth="1"/>
    <col min="1548" max="1548" width="13.28515625" style="1" customWidth="1"/>
    <col min="1549" max="1549" width="16.42578125" style="1" customWidth="1"/>
    <col min="1550" max="1550" width="15.5703125" style="1" customWidth="1"/>
    <col min="1551" max="1552" width="15.28515625" style="1" customWidth="1"/>
    <col min="1553" max="1553" width="14" style="1" customWidth="1"/>
    <col min="1554" max="1554" width="11.42578125" style="1"/>
    <col min="1555" max="1555" width="15.5703125" style="1" customWidth="1"/>
    <col min="1556" max="1556" width="15" style="1" customWidth="1"/>
    <col min="1557" max="1557" width="18.42578125" style="1" customWidth="1"/>
    <col min="1558" max="1559" width="11.42578125" style="1"/>
    <col min="1560" max="1560" width="14.7109375" style="1" customWidth="1"/>
    <col min="1561" max="1561" width="17" style="1" customWidth="1"/>
    <col min="1562" max="1562" width="16.28515625" style="1" customWidth="1"/>
    <col min="1563" max="1800" width="11.42578125" style="1"/>
    <col min="1801" max="1801" width="16.7109375" style="1" customWidth="1"/>
    <col min="1802" max="1802" width="28.28515625" style="1" customWidth="1"/>
    <col min="1803" max="1803" width="19.42578125" style="1" customWidth="1"/>
    <col min="1804" max="1804" width="13.28515625" style="1" customWidth="1"/>
    <col min="1805" max="1805" width="16.42578125" style="1" customWidth="1"/>
    <col min="1806" max="1806" width="15.5703125" style="1" customWidth="1"/>
    <col min="1807" max="1808" width="15.28515625" style="1" customWidth="1"/>
    <col min="1809" max="1809" width="14" style="1" customWidth="1"/>
    <col min="1810" max="1810" width="11.42578125" style="1"/>
    <col min="1811" max="1811" width="15.5703125" style="1" customWidth="1"/>
    <col min="1812" max="1812" width="15" style="1" customWidth="1"/>
    <col min="1813" max="1813" width="18.42578125" style="1" customWidth="1"/>
    <col min="1814" max="1815" width="11.42578125" style="1"/>
    <col min="1816" max="1816" width="14.7109375" style="1" customWidth="1"/>
    <col min="1817" max="1817" width="17" style="1" customWidth="1"/>
    <col min="1818" max="1818" width="16.28515625" style="1" customWidth="1"/>
    <col min="1819" max="2056" width="9.140625" style="1"/>
    <col min="2057" max="2057" width="16.7109375" style="1" customWidth="1"/>
    <col min="2058" max="2058" width="28.28515625" style="1" customWidth="1"/>
    <col min="2059" max="2059" width="19.42578125" style="1" customWidth="1"/>
    <col min="2060" max="2060" width="13.28515625" style="1" customWidth="1"/>
    <col min="2061" max="2061" width="16.42578125" style="1" customWidth="1"/>
    <col min="2062" max="2062" width="15.5703125" style="1" customWidth="1"/>
    <col min="2063" max="2064" width="15.28515625" style="1" customWidth="1"/>
    <col min="2065" max="2065" width="14" style="1" customWidth="1"/>
    <col min="2066" max="2066" width="11.42578125" style="1"/>
    <col min="2067" max="2067" width="15.5703125" style="1" customWidth="1"/>
    <col min="2068" max="2068" width="15" style="1" customWidth="1"/>
    <col min="2069" max="2069" width="18.42578125" style="1" customWidth="1"/>
    <col min="2070" max="2071" width="11.42578125" style="1"/>
    <col min="2072" max="2072" width="14.7109375" style="1" customWidth="1"/>
    <col min="2073" max="2073" width="17" style="1" customWidth="1"/>
    <col min="2074" max="2074" width="16.28515625" style="1" customWidth="1"/>
    <col min="2075" max="2312" width="11.42578125" style="1"/>
    <col min="2313" max="2313" width="16.7109375" style="1" customWidth="1"/>
    <col min="2314" max="2314" width="28.28515625" style="1" customWidth="1"/>
    <col min="2315" max="2315" width="19.42578125" style="1" customWidth="1"/>
    <col min="2316" max="2316" width="13.28515625" style="1" customWidth="1"/>
    <col min="2317" max="2317" width="16.42578125" style="1" customWidth="1"/>
    <col min="2318" max="2318" width="15.5703125" style="1" customWidth="1"/>
    <col min="2319" max="2320" width="15.28515625" style="1" customWidth="1"/>
    <col min="2321" max="2321" width="14" style="1" customWidth="1"/>
    <col min="2322" max="2322" width="11.42578125" style="1"/>
    <col min="2323" max="2323" width="15.5703125" style="1" customWidth="1"/>
    <col min="2324" max="2324" width="15" style="1" customWidth="1"/>
    <col min="2325" max="2325" width="18.42578125" style="1" customWidth="1"/>
    <col min="2326" max="2327" width="11.42578125" style="1"/>
    <col min="2328" max="2328" width="14.7109375" style="1" customWidth="1"/>
    <col min="2329" max="2329" width="17" style="1" customWidth="1"/>
    <col min="2330" max="2330" width="16.28515625" style="1" customWidth="1"/>
    <col min="2331" max="2568" width="11.42578125" style="1"/>
    <col min="2569" max="2569" width="16.7109375" style="1" customWidth="1"/>
    <col min="2570" max="2570" width="28.28515625" style="1" customWidth="1"/>
    <col min="2571" max="2571" width="19.42578125" style="1" customWidth="1"/>
    <col min="2572" max="2572" width="13.28515625" style="1" customWidth="1"/>
    <col min="2573" max="2573" width="16.42578125" style="1" customWidth="1"/>
    <col min="2574" max="2574" width="15.5703125" style="1" customWidth="1"/>
    <col min="2575" max="2576" width="15.28515625" style="1" customWidth="1"/>
    <col min="2577" max="2577" width="14" style="1" customWidth="1"/>
    <col min="2578" max="2578" width="11.42578125" style="1"/>
    <col min="2579" max="2579" width="15.5703125" style="1" customWidth="1"/>
    <col min="2580" max="2580" width="15" style="1" customWidth="1"/>
    <col min="2581" max="2581" width="18.42578125" style="1" customWidth="1"/>
    <col min="2582" max="2583" width="11.42578125" style="1"/>
    <col min="2584" max="2584" width="14.7109375" style="1" customWidth="1"/>
    <col min="2585" max="2585" width="17" style="1" customWidth="1"/>
    <col min="2586" max="2586" width="16.28515625" style="1" customWidth="1"/>
    <col min="2587" max="2824" width="11.42578125" style="1"/>
    <col min="2825" max="2825" width="16.7109375" style="1" customWidth="1"/>
    <col min="2826" max="2826" width="28.28515625" style="1" customWidth="1"/>
    <col min="2827" max="2827" width="19.42578125" style="1" customWidth="1"/>
    <col min="2828" max="2828" width="13.28515625" style="1" customWidth="1"/>
    <col min="2829" max="2829" width="16.42578125" style="1" customWidth="1"/>
    <col min="2830" max="2830" width="15.5703125" style="1" customWidth="1"/>
    <col min="2831" max="2832" width="15.28515625" style="1" customWidth="1"/>
    <col min="2833" max="2833" width="14" style="1" customWidth="1"/>
    <col min="2834" max="2834" width="11.42578125" style="1"/>
    <col min="2835" max="2835" width="15.5703125" style="1" customWidth="1"/>
    <col min="2836" max="2836" width="15" style="1" customWidth="1"/>
    <col min="2837" max="2837" width="18.42578125" style="1" customWidth="1"/>
    <col min="2838" max="2839" width="11.42578125" style="1"/>
    <col min="2840" max="2840" width="14.7109375" style="1" customWidth="1"/>
    <col min="2841" max="2841" width="17" style="1" customWidth="1"/>
    <col min="2842" max="2842" width="16.28515625" style="1" customWidth="1"/>
    <col min="2843" max="3080" width="9.140625" style="1"/>
    <col min="3081" max="3081" width="16.7109375" style="1" customWidth="1"/>
    <col min="3082" max="3082" width="28.28515625" style="1" customWidth="1"/>
    <col min="3083" max="3083" width="19.42578125" style="1" customWidth="1"/>
    <col min="3084" max="3084" width="13.28515625" style="1" customWidth="1"/>
    <col min="3085" max="3085" width="16.42578125" style="1" customWidth="1"/>
    <col min="3086" max="3086" width="15.5703125" style="1" customWidth="1"/>
    <col min="3087" max="3088" width="15.28515625" style="1" customWidth="1"/>
    <col min="3089" max="3089" width="14" style="1" customWidth="1"/>
    <col min="3090" max="3090" width="11.42578125" style="1"/>
    <col min="3091" max="3091" width="15.5703125" style="1" customWidth="1"/>
    <col min="3092" max="3092" width="15" style="1" customWidth="1"/>
    <col min="3093" max="3093" width="18.42578125" style="1" customWidth="1"/>
    <col min="3094" max="3095" width="11.42578125" style="1"/>
    <col min="3096" max="3096" width="14.7109375" style="1" customWidth="1"/>
    <col min="3097" max="3097" width="17" style="1" customWidth="1"/>
    <col min="3098" max="3098" width="16.28515625" style="1" customWidth="1"/>
    <col min="3099" max="3336" width="11.42578125" style="1"/>
    <col min="3337" max="3337" width="16.7109375" style="1" customWidth="1"/>
    <col min="3338" max="3338" width="28.28515625" style="1" customWidth="1"/>
    <col min="3339" max="3339" width="19.42578125" style="1" customWidth="1"/>
    <col min="3340" max="3340" width="13.28515625" style="1" customWidth="1"/>
    <col min="3341" max="3341" width="16.42578125" style="1" customWidth="1"/>
    <col min="3342" max="3342" width="15.5703125" style="1" customWidth="1"/>
    <col min="3343" max="3344" width="15.28515625" style="1" customWidth="1"/>
    <col min="3345" max="3345" width="14" style="1" customWidth="1"/>
    <col min="3346" max="3346" width="11.42578125" style="1"/>
    <col min="3347" max="3347" width="15.5703125" style="1" customWidth="1"/>
    <col min="3348" max="3348" width="15" style="1" customWidth="1"/>
    <col min="3349" max="3349" width="18.42578125" style="1" customWidth="1"/>
    <col min="3350" max="3351" width="11.42578125" style="1"/>
    <col min="3352" max="3352" width="14.7109375" style="1" customWidth="1"/>
    <col min="3353" max="3353" width="17" style="1" customWidth="1"/>
    <col min="3354" max="3354" width="16.28515625" style="1" customWidth="1"/>
    <col min="3355" max="3592" width="11.42578125" style="1"/>
    <col min="3593" max="3593" width="16.7109375" style="1" customWidth="1"/>
    <col min="3594" max="3594" width="28.28515625" style="1" customWidth="1"/>
    <col min="3595" max="3595" width="19.42578125" style="1" customWidth="1"/>
    <col min="3596" max="3596" width="13.28515625" style="1" customWidth="1"/>
    <col min="3597" max="3597" width="16.42578125" style="1" customWidth="1"/>
    <col min="3598" max="3598" width="15.5703125" style="1" customWidth="1"/>
    <col min="3599" max="3600" width="15.28515625" style="1" customWidth="1"/>
    <col min="3601" max="3601" width="14" style="1" customWidth="1"/>
    <col min="3602" max="3602" width="11.42578125" style="1"/>
    <col min="3603" max="3603" width="15.5703125" style="1" customWidth="1"/>
    <col min="3604" max="3604" width="15" style="1" customWidth="1"/>
    <col min="3605" max="3605" width="18.42578125" style="1" customWidth="1"/>
    <col min="3606" max="3607" width="11.42578125" style="1"/>
    <col min="3608" max="3608" width="14.7109375" style="1" customWidth="1"/>
    <col min="3609" max="3609" width="17" style="1" customWidth="1"/>
    <col min="3610" max="3610" width="16.28515625" style="1" customWidth="1"/>
    <col min="3611" max="3848" width="11.42578125" style="1"/>
    <col min="3849" max="3849" width="16.7109375" style="1" customWidth="1"/>
    <col min="3850" max="3850" width="28.28515625" style="1" customWidth="1"/>
    <col min="3851" max="3851" width="19.42578125" style="1" customWidth="1"/>
    <col min="3852" max="3852" width="13.28515625" style="1" customWidth="1"/>
    <col min="3853" max="3853" width="16.42578125" style="1" customWidth="1"/>
    <col min="3854" max="3854" width="15.5703125" style="1" customWidth="1"/>
    <col min="3855" max="3856" width="15.28515625" style="1" customWidth="1"/>
    <col min="3857" max="3857" width="14" style="1" customWidth="1"/>
    <col min="3858" max="3858" width="11.42578125" style="1"/>
    <col min="3859" max="3859" width="15.5703125" style="1" customWidth="1"/>
    <col min="3860" max="3860" width="15" style="1" customWidth="1"/>
    <col min="3861" max="3861" width="18.42578125" style="1" customWidth="1"/>
    <col min="3862" max="3863" width="11.42578125" style="1"/>
    <col min="3864" max="3864" width="14.7109375" style="1" customWidth="1"/>
    <col min="3865" max="3865" width="17" style="1" customWidth="1"/>
    <col min="3866" max="3866" width="16.28515625" style="1" customWidth="1"/>
    <col min="3867" max="4104" width="9.140625" style="1"/>
    <col min="4105" max="4105" width="16.7109375" style="1" customWidth="1"/>
    <col min="4106" max="4106" width="28.28515625" style="1" customWidth="1"/>
    <col min="4107" max="4107" width="19.42578125" style="1" customWidth="1"/>
    <col min="4108" max="4108" width="13.28515625" style="1" customWidth="1"/>
    <col min="4109" max="4109" width="16.42578125" style="1" customWidth="1"/>
    <col min="4110" max="4110" width="15.5703125" style="1" customWidth="1"/>
    <col min="4111" max="4112" width="15.28515625" style="1" customWidth="1"/>
    <col min="4113" max="4113" width="14" style="1" customWidth="1"/>
    <col min="4114" max="4114" width="11.42578125" style="1"/>
    <col min="4115" max="4115" width="15.5703125" style="1" customWidth="1"/>
    <col min="4116" max="4116" width="15" style="1" customWidth="1"/>
    <col min="4117" max="4117" width="18.42578125" style="1" customWidth="1"/>
    <col min="4118" max="4119" width="11.42578125" style="1"/>
    <col min="4120" max="4120" width="14.7109375" style="1" customWidth="1"/>
    <col min="4121" max="4121" width="17" style="1" customWidth="1"/>
    <col min="4122" max="4122" width="16.28515625" style="1" customWidth="1"/>
    <col min="4123" max="4360" width="11.42578125" style="1"/>
    <col min="4361" max="4361" width="16.7109375" style="1" customWidth="1"/>
    <col min="4362" max="4362" width="28.28515625" style="1" customWidth="1"/>
    <col min="4363" max="4363" width="19.42578125" style="1" customWidth="1"/>
    <col min="4364" max="4364" width="13.28515625" style="1" customWidth="1"/>
    <col min="4365" max="4365" width="16.42578125" style="1" customWidth="1"/>
    <col min="4366" max="4366" width="15.5703125" style="1" customWidth="1"/>
    <col min="4367" max="4368" width="15.28515625" style="1" customWidth="1"/>
    <col min="4369" max="4369" width="14" style="1" customWidth="1"/>
    <col min="4370" max="4370" width="11.42578125" style="1"/>
    <col min="4371" max="4371" width="15.5703125" style="1" customWidth="1"/>
    <col min="4372" max="4372" width="15" style="1" customWidth="1"/>
    <col min="4373" max="4373" width="18.42578125" style="1" customWidth="1"/>
    <col min="4374" max="4375" width="11.42578125" style="1"/>
    <col min="4376" max="4376" width="14.7109375" style="1" customWidth="1"/>
    <col min="4377" max="4377" width="17" style="1" customWidth="1"/>
    <col min="4378" max="4378" width="16.28515625" style="1" customWidth="1"/>
    <col min="4379" max="4616" width="11.42578125" style="1"/>
    <col min="4617" max="4617" width="16.7109375" style="1" customWidth="1"/>
    <col min="4618" max="4618" width="28.28515625" style="1" customWidth="1"/>
    <col min="4619" max="4619" width="19.42578125" style="1" customWidth="1"/>
    <col min="4620" max="4620" width="13.28515625" style="1" customWidth="1"/>
    <col min="4621" max="4621" width="16.42578125" style="1" customWidth="1"/>
    <col min="4622" max="4622" width="15.5703125" style="1" customWidth="1"/>
    <col min="4623" max="4624" width="15.28515625" style="1" customWidth="1"/>
    <col min="4625" max="4625" width="14" style="1" customWidth="1"/>
    <col min="4626" max="4626" width="11.42578125" style="1"/>
    <col min="4627" max="4627" width="15.5703125" style="1" customWidth="1"/>
    <col min="4628" max="4628" width="15" style="1" customWidth="1"/>
    <col min="4629" max="4629" width="18.42578125" style="1" customWidth="1"/>
    <col min="4630" max="4631" width="11.42578125" style="1"/>
    <col min="4632" max="4632" width="14.7109375" style="1" customWidth="1"/>
    <col min="4633" max="4633" width="17" style="1" customWidth="1"/>
    <col min="4634" max="4634" width="16.28515625" style="1" customWidth="1"/>
    <col min="4635" max="4872" width="11.42578125" style="1"/>
    <col min="4873" max="4873" width="16.7109375" style="1" customWidth="1"/>
    <col min="4874" max="4874" width="28.28515625" style="1" customWidth="1"/>
    <col min="4875" max="4875" width="19.42578125" style="1" customWidth="1"/>
    <col min="4876" max="4876" width="13.28515625" style="1" customWidth="1"/>
    <col min="4877" max="4877" width="16.42578125" style="1" customWidth="1"/>
    <col min="4878" max="4878" width="15.5703125" style="1" customWidth="1"/>
    <col min="4879" max="4880" width="15.28515625" style="1" customWidth="1"/>
    <col min="4881" max="4881" width="14" style="1" customWidth="1"/>
    <col min="4882" max="4882" width="11.42578125" style="1"/>
    <col min="4883" max="4883" width="15.5703125" style="1" customWidth="1"/>
    <col min="4884" max="4884" width="15" style="1" customWidth="1"/>
    <col min="4885" max="4885" width="18.42578125" style="1" customWidth="1"/>
    <col min="4886" max="4887" width="11.42578125" style="1"/>
    <col min="4888" max="4888" width="14.7109375" style="1" customWidth="1"/>
    <col min="4889" max="4889" width="17" style="1" customWidth="1"/>
    <col min="4890" max="4890" width="16.28515625" style="1" customWidth="1"/>
    <col min="4891" max="5128" width="9.140625" style="1"/>
    <col min="5129" max="5129" width="16.7109375" style="1" customWidth="1"/>
    <col min="5130" max="5130" width="28.28515625" style="1" customWidth="1"/>
    <col min="5131" max="5131" width="19.42578125" style="1" customWidth="1"/>
    <col min="5132" max="5132" width="13.28515625" style="1" customWidth="1"/>
    <col min="5133" max="5133" width="16.42578125" style="1" customWidth="1"/>
    <col min="5134" max="5134" width="15.5703125" style="1" customWidth="1"/>
    <col min="5135" max="5136" width="15.28515625" style="1" customWidth="1"/>
    <col min="5137" max="5137" width="14" style="1" customWidth="1"/>
    <col min="5138" max="5138" width="11.42578125" style="1"/>
    <col min="5139" max="5139" width="15.5703125" style="1" customWidth="1"/>
    <col min="5140" max="5140" width="15" style="1" customWidth="1"/>
    <col min="5141" max="5141" width="18.42578125" style="1" customWidth="1"/>
    <col min="5142" max="5143" width="11.42578125" style="1"/>
    <col min="5144" max="5144" width="14.7109375" style="1" customWidth="1"/>
    <col min="5145" max="5145" width="17" style="1" customWidth="1"/>
    <col min="5146" max="5146" width="16.28515625" style="1" customWidth="1"/>
    <col min="5147" max="5384" width="11.42578125" style="1"/>
    <col min="5385" max="5385" width="16.7109375" style="1" customWidth="1"/>
    <col min="5386" max="5386" width="28.28515625" style="1" customWidth="1"/>
    <col min="5387" max="5387" width="19.42578125" style="1" customWidth="1"/>
    <col min="5388" max="5388" width="13.28515625" style="1" customWidth="1"/>
    <col min="5389" max="5389" width="16.42578125" style="1" customWidth="1"/>
    <col min="5390" max="5390" width="15.5703125" style="1" customWidth="1"/>
    <col min="5391" max="5392" width="15.28515625" style="1" customWidth="1"/>
    <col min="5393" max="5393" width="14" style="1" customWidth="1"/>
    <col min="5394" max="5394" width="11.42578125" style="1"/>
    <col min="5395" max="5395" width="15.5703125" style="1" customWidth="1"/>
    <col min="5396" max="5396" width="15" style="1" customWidth="1"/>
    <col min="5397" max="5397" width="18.42578125" style="1" customWidth="1"/>
    <col min="5398" max="5399" width="11.42578125" style="1"/>
    <col min="5400" max="5400" width="14.7109375" style="1" customWidth="1"/>
    <col min="5401" max="5401" width="17" style="1" customWidth="1"/>
    <col min="5402" max="5402" width="16.28515625" style="1" customWidth="1"/>
    <col min="5403" max="5640" width="11.42578125" style="1"/>
    <col min="5641" max="5641" width="16.7109375" style="1" customWidth="1"/>
    <col min="5642" max="5642" width="28.28515625" style="1" customWidth="1"/>
    <col min="5643" max="5643" width="19.42578125" style="1" customWidth="1"/>
    <col min="5644" max="5644" width="13.28515625" style="1" customWidth="1"/>
    <col min="5645" max="5645" width="16.42578125" style="1" customWidth="1"/>
    <col min="5646" max="5646" width="15.5703125" style="1" customWidth="1"/>
    <col min="5647" max="5648" width="15.28515625" style="1" customWidth="1"/>
    <col min="5649" max="5649" width="14" style="1" customWidth="1"/>
    <col min="5650" max="5650" width="11.42578125" style="1"/>
    <col min="5651" max="5651" width="15.5703125" style="1" customWidth="1"/>
    <col min="5652" max="5652" width="15" style="1" customWidth="1"/>
    <col min="5653" max="5653" width="18.42578125" style="1" customWidth="1"/>
    <col min="5654" max="5655" width="11.42578125" style="1"/>
    <col min="5656" max="5656" width="14.7109375" style="1" customWidth="1"/>
    <col min="5657" max="5657" width="17" style="1" customWidth="1"/>
    <col min="5658" max="5658" width="16.28515625" style="1" customWidth="1"/>
    <col min="5659" max="5896" width="11.42578125" style="1"/>
    <col min="5897" max="5897" width="16.7109375" style="1" customWidth="1"/>
    <col min="5898" max="5898" width="28.28515625" style="1" customWidth="1"/>
    <col min="5899" max="5899" width="19.42578125" style="1" customWidth="1"/>
    <col min="5900" max="5900" width="13.28515625" style="1" customWidth="1"/>
    <col min="5901" max="5901" width="16.42578125" style="1" customWidth="1"/>
    <col min="5902" max="5902" width="15.5703125" style="1" customWidth="1"/>
    <col min="5903" max="5904" width="15.28515625" style="1" customWidth="1"/>
    <col min="5905" max="5905" width="14" style="1" customWidth="1"/>
    <col min="5906" max="5906" width="11.42578125" style="1"/>
    <col min="5907" max="5907" width="15.5703125" style="1" customWidth="1"/>
    <col min="5908" max="5908" width="15" style="1" customWidth="1"/>
    <col min="5909" max="5909" width="18.42578125" style="1" customWidth="1"/>
    <col min="5910" max="5911" width="11.42578125" style="1"/>
    <col min="5912" max="5912" width="14.7109375" style="1" customWidth="1"/>
    <col min="5913" max="5913" width="17" style="1" customWidth="1"/>
    <col min="5914" max="5914" width="16.28515625" style="1" customWidth="1"/>
    <col min="5915" max="6152" width="9.140625" style="1"/>
    <col min="6153" max="6153" width="16.7109375" style="1" customWidth="1"/>
    <col min="6154" max="6154" width="28.28515625" style="1" customWidth="1"/>
    <col min="6155" max="6155" width="19.42578125" style="1" customWidth="1"/>
    <col min="6156" max="6156" width="13.28515625" style="1" customWidth="1"/>
    <col min="6157" max="6157" width="16.42578125" style="1" customWidth="1"/>
    <col min="6158" max="6158" width="15.5703125" style="1" customWidth="1"/>
    <col min="6159" max="6160" width="15.28515625" style="1" customWidth="1"/>
    <col min="6161" max="6161" width="14" style="1" customWidth="1"/>
    <col min="6162" max="6162" width="11.42578125" style="1"/>
    <col min="6163" max="6163" width="15.5703125" style="1" customWidth="1"/>
    <col min="6164" max="6164" width="15" style="1" customWidth="1"/>
    <col min="6165" max="6165" width="18.42578125" style="1" customWidth="1"/>
    <col min="6166" max="6167" width="11.42578125" style="1"/>
    <col min="6168" max="6168" width="14.7109375" style="1" customWidth="1"/>
    <col min="6169" max="6169" width="17" style="1" customWidth="1"/>
    <col min="6170" max="6170" width="16.28515625" style="1" customWidth="1"/>
    <col min="6171" max="6408" width="11.42578125" style="1"/>
    <col min="6409" max="6409" width="16.7109375" style="1" customWidth="1"/>
    <col min="6410" max="6410" width="28.28515625" style="1" customWidth="1"/>
    <col min="6411" max="6411" width="19.42578125" style="1" customWidth="1"/>
    <col min="6412" max="6412" width="13.28515625" style="1" customWidth="1"/>
    <col min="6413" max="6413" width="16.42578125" style="1" customWidth="1"/>
    <col min="6414" max="6414" width="15.5703125" style="1" customWidth="1"/>
    <col min="6415" max="6416" width="15.28515625" style="1" customWidth="1"/>
    <col min="6417" max="6417" width="14" style="1" customWidth="1"/>
    <col min="6418" max="6418" width="11.42578125" style="1"/>
    <col min="6419" max="6419" width="15.5703125" style="1" customWidth="1"/>
    <col min="6420" max="6420" width="15" style="1" customWidth="1"/>
    <col min="6421" max="6421" width="18.42578125" style="1" customWidth="1"/>
    <col min="6422" max="6423" width="11.42578125" style="1"/>
    <col min="6424" max="6424" width="14.7109375" style="1" customWidth="1"/>
    <col min="6425" max="6425" width="17" style="1" customWidth="1"/>
    <col min="6426" max="6426" width="16.28515625" style="1" customWidth="1"/>
    <col min="6427" max="6664" width="11.42578125" style="1"/>
    <col min="6665" max="6665" width="16.7109375" style="1" customWidth="1"/>
    <col min="6666" max="6666" width="28.28515625" style="1" customWidth="1"/>
    <col min="6667" max="6667" width="19.42578125" style="1" customWidth="1"/>
    <col min="6668" max="6668" width="13.28515625" style="1" customWidth="1"/>
    <col min="6669" max="6669" width="16.42578125" style="1" customWidth="1"/>
    <col min="6670" max="6670" width="15.5703125" style="1" customWidth="1"/>
    <col min="6671" max="6672" width="15.28515625" style="1" customWidth="1"/>
    <col min="6673" max="6673" width="14" style="1" customWidth="1"/>
    <col min="6674" max="6674" width="11.42578125" style="1"/>
    <col min="6675" max="6675" width="15.5703125" style="1" customWidth="1"/>
    <col min="6676" max="6676" width="15" style="1" customWidth="1"/>
    <col min="6677" max="6677" width="18.42578125" style="1" customWidth="1"/>
    <col min="6678" max="6679" width="11.42578125" style="1"/>
    <col min="6680" max="6680" width="14.7109375" style="1" customWidth="1"/>
    <col min="6681" max="6681" width="17" style="1" customWidth="1"/>
    <col min="6682" max="6682" width="16.28515625" style="1" customWidth="1"/>
    <col min="6683" max="6920" width="11.42578125" style="1"/>
    <col min="6921" max="6921" width="16.7109375" style="1" customWidth="1"/>
    <col min="6922" max="6922" width="28.28515625" style="1" customWidth="1"/>
    <col min="6923" max="6923" width="19.42578125" style="1" customWidth="1"/>
    <col min="6924" max="6924" width="13.28515625" style="1" customWidth="1"/>
    <col min="6925" max="6925" width="16.42578125" style="1" customWidth="1"/>
    <col min="6926" max="6926" width="15.5703125" style="1" customWidth="1"/>
    <col min="6927" max="6928" width="15.28515625" style="1" customWidth="1"/>
    <col min="6929" max="6929" width="14" style="1" customWidth="1"/>
    <col min="6930" max="6930" width="11.42578125" style="1"/>
    <col min="6931" max="6931" width="15.5703125" style="1" customWidth="1"/>
    <col min="6932" max="6932" width="15" style="1" customWidth="1"/>
    <col min="6933" max="6933" width="18.42578125" style="1" customWidth="1"/>
    <col min="6934" max="6935" width="11.42578125" style="1"/>
    <col min="6936" max="6936" width="14.7109375" style="1" customWidth="1"/>
    <col min="6937" max="6937" width="17" style="1" customWidth="1"/>
    <col min="6938" max="6938" width="16.28515625" style="1" customWidth="1"/>
    <col min="6939" max="7176" width="9.140625" style="1"/>
    <col min="7177" max="7177" width="16.7109375" style="1" customWidth="1"/>
    <col min="7178" max="7178" width="28.28515625" style="1" customWidth="1"/>
    <col min="7179" max="7179" width="19.42578125" style="1" customWidth="1"/>
    <col min="7180" max="7180" width="13.28515625" style="1" customWidth="1"/>
    <col min="7181" max="7181" width="16.42578125" style="1" customWidth="1"/>
    <col min="7182" max="7182" width="15.5703125" style="1" customWidth="1"/>
    <col min="7183" max="7184" width="15.28515625" style="1" customWidth="1"/>
    <col min="7185" max="7185" width="14" style="1" customWidth="1"/>
    <col min="7186" max="7186" width="11.42578125" style="1"/>
    <col min="7187" max="7187" width="15.5703125" style="1" customWidth="1"/>
    <col min="7188" max="7188" width="15" style="1" customWidth="1"/>
    <col min="7189" max="7189" width="18.42578125" style="1" customWidth="1"/>
    <col min="7190" max="7191" width="11.42578125" style="1"/>
    <col min="7192" max="7192" width="14.7109375" style="1" customWidth="1"/>
    <col min="7193" max="7193" width="17" style="1" customWidth="1"/>
    <col min="7194" max="7194" width="16.28515625" style="1" customWidth="1"/>
    <col min="7195" max="7432" width="11.42578125" style="1"/>
    <col min="7433" max="7433" width="16.7109375" style="1" customWidth="1"/>
    <col min="7434" max="7434" width="28.28515625" style="1" customWidth="1"/>
    <col min="7435" max="7435" width="19.42578125" style="1" customWidth="1"/>
    <col min="7436" max="7436" width="13.28515625" style="1" customWidth="1"/>
    <col min="7437" max="7437" width="16.42578125" style="1" customWidth="1"/>
    <col min="7438" max="7438" width="15.5703125" style="1" customWidth="1"/>
    <col min="7439" max="7440" width="15.28515625" style="1" customWidth="1"/>
    <col min="7441" max="7441" width="14" style="1" customWidth="1"/>
    <col min="7442" max="7442" width="11.42578125" style="1"/>
    <col min="7443" max="7443" width="15.5703125" style="1" customWidth="1"/>
    <col min="7444" max="7444" width="15" style="1" customWidth="1"/>
    <col min="7445" max="7445" width="18.42578125" style="1" customWidth="1"/>
    <col min="7446" max="7447" width="11.42578125" style="1"/>
    <col min="7448" max="7448" width="14.7109375" style="1" customWidth="1"/>
    <col min="7449" max="7449" width="17" style="1" customWidth="1"/>
    <col min="7450" max="7450" width="16.28515625" style="1" customWidth="1"/>
    <col min="7451" max="7688" width="11.42578125" style="1"/>
    <col min="7689" max="7689" width="16.7109375" style="1" customWidth="1"/>
    <col min="7690" max="7690" width="28.28515625" style="1" customWidth="1"/>
    <col min="7691" max="7691" width="19.42578125" style="1" customWidth="1"/>
    <col min="7692" max="7692" width="13.28515625" style="1" customWidth="1"/>
    <col min="7693" max="7693" width="16.42578125" style="1" customWidth="1"/>
    <col min="7694" max="7694" width="15.5703125" style="1" customWidth="1"/>
    <col min="7695" max="7696" width="15.28515625" style="1" customWidth="1"/>
    <col min="7697" max="7697" width="14" style="1" customWidth="1"/>
    <col min="7698" max="7698" width="11.42578125" style="1"/>
    <col min="7699" max="7699" width="15.5703125" style="1" customWidth="1"/>
    <col min="7700" max="7700" width="15" style="1" customWidth="1"/>
    <col min="7701" max="7701" width="18.42578125" style="1" customWidth="1"/>
    <col min="7702" max="7703" width="11.42578125" style="1"/>
    <col min="7704" max="7704" width="14.7109375" style="1" customWidth="1"/>
    <col min="7705" max="7705" width="17" style="1" customWidth="1"/>
    <col min="7706" max="7706" width="16.28515625" style="1" customWidth="1"/>
    <col min="7707" max="7944" width="11.42578125" style="1"/>
    <col min="7945" max="7945" width="16.7109375" style="1" customWidth="1"/>
    <col min="7946" max="7946" width="28.28515625" style="1" customWidth="1"/>
    <col min="7947" max="7947" width="19.42578125" style="1" customWidth="1"/>
    <col min="7948" max="7948" width="13.28515625" style="1" customWidth="1"/>
    <col min="7949" max="7949" width="16.42578125" style="1" customWidth="1"/>
    <col min="7950" max="7950" width="15.5703125" style="1" customWidth="1"/>
    <col min="7951" max="7952" width="15.28515625" style="1" customWidth="1"/>
    <col min="7953" max="7953" width="14" style="1" customWidth="1"/>
    <col min="7954" max="7954" width="11.42578125" style="1"/>
    <col min="7955" max="7955" width="15.5703125" style="1" customWidth="1"/>
    <col min="7956" max="7956" width="15" style="1" customWidth="1"/>
    <col min="7957" max="7957" width="18.42578125" style="1" customWidth="1"/>
    <col min="7958" max="7959" width="11.42578125" style="1"/>
    <col min="7960" max="7960" width="14.7109375" style="1" customWidth="1"/>
    <col min="7961" max="7961" width="17" style="1" customWidth="1"/>
    <col min="7962" max="7962" width="16.28515625" style="1" customWidth="1"/>
    <col min="7963" max="8200" width="9.140625" style="1"/>
    <col min="8201" max="8201" width="16.7109375" style="1" customWidth="1"/>
    <col min="8202" max="8202" width="28.28515625" style="1" customWidth="1"/>
    <col min="8203" max="8203" width="19.42578125" style="1" customWidth="1"/>
    <col min="8204" max="8204" width="13.28515625" style="1" customWidth="1"/>
    <col min="8205" max="8205" width="16.42578125" style="1" customWidth="1"/>
    <col min="8206" max="8206" width="15.5703125" style="1" customWidth="1"/>
    <col min="8207" max="8208" width="15.28515625" style="1" customWidth="1"/>
    <col min="8209" max="8209" width="14" style="1" customWidth="1"/>
    <col min="8210" max="8210" width="11.42578125" style="1"/>
    <col min="8211" max="8211" width="15.5703125" style="1" customWidth="1"/>
    <col min="8212" max="8212" width="15" style="1" customWidth="1"/>
    <col min="8213" max="8213" width="18.42578125" style="1" customWidth="1"/>
    <col min="8214" max="8215" width="11.42578125" style="1"/>
    <col min="8216" max="8216" width="14.7109375" style="1" customWidth="1"/>
    <col min="8217" max="8217" width="17" style="1" customWidth="1"/>
    <col min="8218" max="8218" width="16.28515625" style="1" customWidth="1"/>
    <col min="8219" max="8456" width="11.42578125" style="1"/>
    <col min="8457" max="8457" width="16.7109375" style="1" customWidth="1"/>
    <col min="8458" max="8458" width="28.28515625" style="1" customWidth="1"/>
    <col min="8459" max="8459" width="19.42578125" style="1" customWidth="1"/>
    <col min="8460" max="8460" width="13.28515625" style="1" customWidth="1"/>
    <col min="8461" max="8461" width="16.42578125" style="1" customWidth="1"/>
    <col min="8462" max="8462" width="15.5703125" style="1" customWidth="1"/>
    <col min="8463" max="8464" width="15.28515625" style="1" customWidth="1"/>
    <col min="8465" max="8465" width="14" style="1" customWidth="1"/>
    <col min="8466" max="8466" width="11.42578125" style="1"/>
    <col min="8467" max="8467" width="15.5703125" style="1" customWidth="1"/>
    <col min="8468" max="8468" width="15" style="1" customWidth="1"/>
    <col min="8469" max="8469" width="18.42578125" style="1" customWidth="1"/>
    <col min="8470" max="8471" width="11.42578125" style="1"/>
    <col min="8472" max="8472" width="14.7109375" style="1" customWidth="1"/>
    <col min="8473" max="8473" width="17" style="1" customWidth="1"/>
    <col min="8474" max="8474" width="16.28515625" style="1" customWidth="1"/>
    <col min="8475" max="8712" width="11.42578125" style="1"/>
    <col min="8713" max="8713" width="16.7109375" style="1" customWidth="1"/>
    <col min="8714" max="8714" width="28.28515625" style="1" customWidth="1"/>
    <col min="8715" max="8715" width="19.42578125" style="1" customWidth="1"/>
    <col min="8716" max="8716" width="13.28515625" style="1" customWidth="1"/>
    <col min="8717" max="8717" width="16.42578125" style="1" customWidth="1"/>
    <col min="8718" max="8718" width="15.5703125" style="1" customWidth="1"/>
    <col min="8719" max="8720" width="15.28515625" style="1" customWidth="1"/>
    <col min="8721" max="8721" width="14" style="1" customWidth="1"/>
    <col min="8722" max="8722" width="11.42578125" style="1"/>
    <col min="8723" max="8723" width="15.5703125" style="1" customWidth="1"/>
    <col min="8724" max="8724" width="15" style="1" customWidth="1"/>
    <col min="8725" max="8725" width="18.42578125" style="1" customWidth="1"/>
    <col min="8726" max="8727" width="11.42578125" style="1"/>
    <col min="8728" max="8728" width="14.7109375" style="1" customWidth="1"/>
    <col min="8729" max="8729" width="17" style="1" customWidth="1"/>
    <col min="8730" max="8730" width="16.28515625" style="1" customWidth="1"/>
    <col min="8731" max="8968" width="11.42578125" style="1"/>
    <col min="8969" max="8969" width="16.7109375" style="1" customWidth="1"/>
    <col min="8970" max="8970" width="28.28515625" style="1" customWidth="1"/>
    <col min="8971" max="8971" width="19.42578125" style="1" customWidth="1"/>
    <col min="8972" max="8972" width="13.28515625" style="1" customWidth="1"/>
    <col min="8973" max="8973" width="16.42578125" style="1" customWidth="1"/>
    <col min="8974" max="8974" width="15.5703125" style="1" customWidth="1"/>
    <col min="8975" max="8976" width="15.28515625" style="1" customWidth="1"/>
    <col min="8977" max="8977" width="14" style="1" customWidth="1"/>
    <col min="8978" max="8978" width="11.42578125" style="1"/>
    <col min="8979" max="8979" width="15.5703125" style="1" customWidth="1"/>
    <col min="8980" max="8980" width="15" style="1" customWidth="1"/>
    <col min="8981" max="8981" width="18.42578125" style="1" customWidth="1"/>
    <col min="8982" max="8983" width="11.42578125" style="1"/>
    <col min="8984" max="8984" width="14.7109375" style="1" customWidth="1"/>
    <col min="8985" max="8985" width="17" style="1" customWidth="1"/>
    <col min="8986" max="8986" width="16.28515625" style="1" customWidth="1"/>
    <col min="8987" max="9224" width="9.140625" style="1"/>
    <col min="9225" max="9225" width="16.7109375" style="1" customWidth="1"/>
    <col min="9226" max="9226" width="28.28515625" style="1" customWidth="1"/>
    <col min="9227" max="9227" width="19.42578125" style="1" customWidth="1"/>
    <col min="9228" max="9228" width="13.28515625" style="1" customWidth="1"/>
    <col min="9229" max="9229" width="16.42578125" style="1" customWidth="1"/>
    <col min="9230" max="9230" width="15.5703125" style="1" customWidth="1"/>
    <col min="9231" max="9232" width="15.28515625" style="1" customWidth="1"/>
    <col min="9233" max="9233" width="14" style="1" customWidth="1"/>
    <col min="9234" max="9234" width="11.42578125" style="1"/>
    <col min="9235" max="9235" width="15.5703125" style="1" customWidth="1"/>
    <col min="9236" max="9236" width="15" style="1" customWidth="1"/>
    <col min="9237" max="9237" width="18.42578125" style="1" customWidth="1"/>
    <col min="9238" max="9239" width="11.42578125" style="1"/>
    <col min="9240" max="9240" width="14.7109375" style="1" customWidth="1"/>
    <col min="9241" max="9241" width="17" style="1" customWidth="1"/>
    <col min="9242" max="9242" width="16.28515625" style="1" customWidth="1"/>
    <col min="9243" max="9480" width="11.42578125" style="1"/>
    <col min="9481" max="9481" width="16.7109375" style="1" customWidth="1"/>
    <col min="9482" max="9482" width="28.28515625" style="1" customWidth="1"/>
    <col min="9483" max="9483" width="19.42578125" style="1" customWidth="1"/>
    <col min="9484" max="9484" width="13.28515625" style="1" customWidth="1"/>
    <col min="9485" max="9485" width="16.42578125" style="1" customWidth="1"/>
    <col min="9486" max="9486" width="15.5703125" style="1" customWidth="1"/>
    <col min="9487" max="9488" width="15.28515625" style="1" customWidth="1"/>
    <col min="9489" max="9489" width="14" style="1" customWidth="1"/>
    <col min="9490" max="9490" width="11.42578125" style="1"/>
    <col min="9491" max="9491" width="15.5703125" style="1" customWidth="1"/>
    <col min="9492" max="9492" width="15" style="1" customWidth="1"/>
    <col min="9493" max="9493" width="18.42578125" style="1" customWidth="1"/>
    <col min="9494" max="9495" width="11.42578125" style="1"/>
    <col min="9496" max="9496" width="14.7109375" style="1" customWidth="1"/>
    <col min="9497" max="9497" width="17" style="1" customWidth="1"/>
    <col min="9498" max="9498" width="16.28515625" style="1" customWidth="1"/>
    <col min="9499" max="9736" width="11.42578125" style="1"/>
    <col min="9737" max="9737" width="16.7109375" style="1" customWidth="1"/>
    <col min="9738" max="9738" width="28.28515625" style="1" customWidth="1"/>
    <col min="9739" max="9739" width="19.42578125" style="1" customWidth="1"/>
    <col min="9740" max="9740" width="13.28515625" style="1" customWidth="1"/>
    <col min="9741" max="9741" width="16.42578125" style="1" customWidth="1"/>
    <col min="9742" max="9742" width="15.5703125" style="1" customWidth="1"/>
    <col min="9743" max="9744" width="15.28515625" style="1" customWidth="1"/>
    <col min="9745" max="9745" width="14" style="1" customWidth="1"/>
    <col min="9746" max="9746" width="11.42578125" style="1"/>
    <col min="9747" max="9747" width="15.5703125" style="1" customWidth="1"/>
    <col min="9748" max="9748" width="15" style="1" customWidth="1"/>
    <col min="9749" max="9749" width="18.42578125" style="1" customWidth="1"/>
    <col min="9750" max="9751" width="11.42578125" style="1"/>
    <col min="9752" max="9752" width="14.7109375" style="1" customWidth="1"/>
    <col min="9753" max="9753" width="17" style="1" customWidth="1"/>
    <col min="9754" max="9754" width="16.28515625" style="1" customWidth="1"/>
    <col min="9755" max="9992" width="11.42578125" style="1"/>
    <col min="9993" max="9993" width="16.7109375" style="1" customWidth="1"/>
    <col min="9994" max="9994" width="28.28515625" style="1" customWidth="1"/>
    <col min="9995" max="9995" width="19.42578125" style="1" customWidth="1"/>
    <col min="9996" max="9996" width="13.28515625" style="1" customWidth="1"/>
    <col min="9997" max="9997" width="16.42578125" style="1" customWidth="1"/>
    <col min="9998" max="9998" width="15.5703125" style="1" customWidth="1"/>
    <col min="9999" max="10000" width="15.28515625" style="1" customWidth="1"/>
    <col min="10001" max="10001" width="14" style="1" customWidth="1"/>
    <col min="10002" max="10002" width="11.42578125" style="1"/>
    <col min="10003" max="10003" width="15.5703125" style="1" customWidth="1"/>
    <col min="10004" max="10004" width="15" style="1" customWidth="1"/>
    <col min="10005" max="10005" width="18.42578125" style="1" customWidth="1"/>
    <col min="10006" max="10007" width="11.42578125" style="1"/>
    <col min="10008" max="10008" width="14.7109375" style="1" customWidth="1"/>
    <col min="10009" max="10009" width="17" style="1" customWidth="1"/>
    <col min="10010" max="10010" width="16.28515625" style="1" customWidth="1"/>
    <col min="10011" max="10248" width="9.140625" style="1"/>
    <col min="10249" max="10249" width="16.7109375" style="1" customWidth="1"/>
    <col min="10250" max="10250" width="28.28515625" style="1" customWidth="1"/>
    <col min="10251" max="10251" width="19.42578125" style="1" customWidth="1"/>
    <col min="10252" max="10252" width="13.28515625" style="1" customWidth="1"/>
    <col min="10253" max="10253" width="16.42578125" style="1" customWidth="1"/>
    <col min="10254" max="10254" width="15.5703125" style="1" customWidth="1"/>
    <col min="10255" max="10256" width="15.28515625" style="1" customWidth="1"/>
    <col min="10257" max="10257" width="14" style="1" customWidth="1"/>
    <col min="10258" max="10258" width="11.42578125" style="1"/>
    <col min="10259" max="10259" width="15.5703125" style="1" customWidth="1"/>
    <col min="10260" max="10260" width="15" style="1" customWidth="1"/>
    <col min="10261" max="10261" width="18.42578125" style="1" customWidth="1"/>
    <col min="10262" max="10263" width="11.42578125" style="1"/>
    <col min="10264" max="10264" width="14.7109375" style="1" customWidth="1"/>
    <col min="10265" max="10265" width="17" style="1" customWidth="1"/>
    <col min="10266" max="10266" width="16.28515625" style="1" customWidth="1"/>
    <col min="10267" max="10504" width="11.42578125" style="1"/>
    <col min="10505" max="10505" width="16.7109375" style="1" customWidth="1"/>
    <col min="10506" max="10506" width="28.28515625" style="1" customWidth="1"/>
    <col min="10507" max="10507" width="19.42578125" style="1" customWidth="1"/>
    <col min="10508" max="10508" width="13.28515625" style="1" customWidth="1"/>
    <col min="10509" max="10509" width="16.42578125" style="1" customWidth="1"/>
    <col min="10510" max="10510" width="15.5703125" style="1" customWidth="1"/>
    <col min="10511" max="10512" width="15.28515625" style="1" customWidth="1"/>
    <col min="10513" max="10513" width="14" style="1" customWidth="1"/>
    <col min="10514" max="10514" width="11.42578125" style="1"/>
    <col min="10515" max="10515" width="15.5703125" style="1" customWidth="1"/>
    <col min="10516" max="10516" width="15" style="1" customWidth="1"/>
    <col min="10517" max="10517" width="18.42578125" style="1" customWidth="1"/>
    <col min="10518" max="10519" width="11.42578125" style="1"/>
    <col min="10520" max="10520" width="14.7109375" style="1" customWidth="1"/>
    <col min="10521" max="10521" width="17" style="1" customWidth="1"/>
    <col min="10522" max="10522" width="16.28515625" style="1" customWidth="1"/>
    <col min="10523" max="10760" width="11.42578125" style="1"/>
    <col min="10761" max="10761" width="16.7109375" style="1" customWidth="1"/>
    <col min="10762" max="10762" width="28.28515625" style="1" customWidth="1"/>
    <col min="10763" max="10763" width="19.42578125" style="1" customWidth="1"/>
    <col min="10764" max="10764" width="13.28515625" style="1" customWidth="1"/>
    <col min="10765" max="10765" width="16.42578125" style="1" customWidth="1"/>
    <col min="10766" max="10766" width="15.5703125" style="1" customWidth="1"/>
    <col min="10767" max="10768" width="15.28515625" style="1" customWidth="1"/>
    <col min="10769" max="10769" width="14" style="1" customWidth="1"/>
    <col min="10770" max="10770" width="11.42578125" style="1"/>
    <col min="10771" max="10771" width="15.5703125" style="1" customWidth="1"/>
    <col min="10772" max="10772" width="15" style="1" customWidth="1"/>
    <col min="10773" max="10773" width="18.42578125" style="1" customWidth="1"/>
    <col min="10774" max="10775" width="11.42578125" style="1"/>
    <col min="10776" max="10776" width="14.7109375" style="1" customWidth="1"/>
    <col min="10777" max="10777" width="17" style="1" customWidth="1"/>
    <col min="10778" max="10778" width="16.28515625" style="1" customWidth="1"/>
    <col min="10779" max="11016" width="11.42578125" style="1"/>
    <col min="11017" max="11017" width="16.7109375" style="1" customWidth="1"/>
    <col min="11018" max="11018" width="28.28515625" style="1" customWidth="1"/>
    <col min="11019" max="11019" width="19.42578125" style="1" customWidth="1"/>
    <col min="11020" max="11020" width="13.28515625" style="1" customWidth="1"/>
    <col min="11021" max="11021" width="16.42578125" style="1" customWidth="1"/>
    <col min="11022" max="11022" width="15.5703125" style="1" customWidth="1"/>
    <col min="11023" max="11024" width="15.28515625" style="1" customWidth="1"/>
    <col min="11025" max="11025" width="14" style="1" customWidth="1"/>
    <col min="11026" max="11026" width="11.42578125" style="1"/>
    <col min="11027" max="11027" width="15.5703125" style="1" customWidth="1"/>
    <col min="11028" max="11028" width="15" style="1" customWidth="1"/>
    <col min="11029" max="11029" width="18.42578125" style="1" customWidth="1"/>
    <col min="11030" max="11031" width="11.42578125" style="1"/>
    <col min="11032" max="11032" width="14.7109375" style="1" customWidth="1"/>
    <col min="11033" max="11033" width="17" style="1" customWidth="1"/>
    <col min="11034" max="11034" width="16.28515625" style="1" customWidth="1"/>
    <col min="11035" max="11272" width="9.140625" style="1"/>
    <col min="11273" max="11273" width="16.7109375" style="1" customWidth="1"/>
    <col min="11274" max="11274" width="28.28515625" style="1" customWidth="1"/>
    <col min="11275" max="11275" width="19.42578125" style="1" customWidth="1"/>
    <col min="11276" max="11276" width="13.28515625" style="1" customWidth="1"/>
    <col min="11277" max="11277" width="16.42578125" style="1" customWidth="1"/>
    <col min="11278" max="11278" width="15.5703125" style="1" customWidth="1"/>
    <col min="11279" max="11280" width="15.28515625" style="1" customWidth="1"/>
    <col min="11281" max="11281" width="14" style="1" customWidth="1"/>
    <col min="11282" max="11282" width="11.42578125" style="1"/>
    <col min="11283" max="11283" width="15.5703125" style="1" customWidth="1"/>
    <col min="11284" max="11284" width="15" style="1" customWidth="1"/>
    <col min="11285" max="11285" width="18.42578125" style="1" customWidth="1"/>
    <col min="11286" max="11287" width="11.42578125" style="1"/>
    <col min="11288" max="11288" width="14.7109375" style="1" customWidth="1"/>
    <col min="11289" max="11289" width="17" style="1" customWidth="1"/>
    <col min="11290" max="11290" width="16.28515625" style="1" customWidth="1"/>
    <col min="11291" max="11528" width="11.42578125" style="1"/>
    <col min="11529" max="11529" width="16.7109375" style="1" customWidth="1"/>
    <col min="11530" max="11530" width="28.28515625" style="1" customWidth="1"/>
    <col min="11531" max="11531" width="19.42578125" style="1" customWidth="1"/>
    <col min="11532" max="11532" width="13.28515625" style="1" customWidth="1"/>
    <col min="11533" max="11533" width="16.42578125" style="1" customWidth="1"/>
    <col min="11534" max="11534" width="15.5703125" style="1" customWidth="1"/>
    <col min="11535" max="11536" width="15.28515625" style="1" customWidth="1"/>
    <col min="11537" max="11537" width="14" style="1" customWidth="1"/>
    <col min="11538" max="11538" width="11.42578125" style="1"/>
    <col min="11539" max="11539" width="15.5703125" style="1" customWidth="1"/>
    <col min="11540" max="11540" width="15" style="1" customWidth="1"/>
    <col min="11541" max="11541" width="18.42578125" style="1" customWidth="1"/>
    <col min="11542" max="11543" width="11.42578125" style="1"/>
    <col min="11544" max="11544" width="14.7109375" style="1" customWidth="1"/>
    <col min="11545" max="11545" width="17" style="1" customWidth="1"/>
    <col min="11546" max="11546" width="16.28515625" style="1" customWidth="1"/>
    <col min="11547" max="11784" width="11.42578125" style="1"/>
    <col min="11785" max="11785" width="16.7109375" style="1" customWidth="1"/>
    <col min="11786" max="11786" width="28.28515625" style="1" customWidth="1"/>
    <col min="11787" max="11787" width="19.42578125" style="1" customWidth="1"/>
    <col min="11788" max="11788" width="13.28515625" style="1" customWidth="1"/>
    <col min="11789" max="11789" width="16.42578125" style="1" customWidth="1"/>
    <col min="11790" max="11790" width="15.5703125" style="1" customWidth="1"/>
    <col min="11791" max="11792" width="15.28515625" style="1" customWidth="1"/>
    <col min="11793" max="11793" width="14" style="1" customWidth="1"/>
    <col min="11794" max="11794" width="11.42578125" style="1"/>
    <col min="11795" max="11795" width="15.5703125" style="1" customWidth="1"/>
    <col min="11796" max="11796" width="15" style="1" customWidth="1"/>
    <col min="11797" max="11797" width="18.42578125" style="1" customWidth="1"/>
    <col min="11798" max="11799" width="11.42578125" style="1"/>
    <col min="11800" max="11800" width="14.7109375" style="1" customWidth="1"/>
    <col min="11801" max="11801" width="17" style="1" customWidth="1"/>
    <col min="11802" max="11802" width="16.28515625" style="1" customWidth="1"/>
    <col min="11803" max="12040" width="11.42578125" style="1"/>
    <col min="12041" max="12041" width="16.7109375" style="1" customWidth="1"/>
    <col min="12042" max="12042" width="28.28515625" style="1" customWidth="1"/>
    <col min="12043" max="12043" width="19.42578125" style="1" customWidth="1"/>
    <col min="12044" max="12044" width="13.28515625" style="1" customWidth="1"/>
    <col min="12045" max="12045" width="16.42578125" style="1" customWidth="1"/>
    <col min="12046" max="12046" width="15.5703125" style="1" customWidth="1"/>
    <col min="12047" max="12048" width="15.28515625" style="1" customWidth="1"/>
    <col min="12049" max="12049" width="14" style="1" customWidth="1"/>
    <col min="12050" max="12050" width="11.42578125" style="1"/>
    <col min="12051" max="12051" width="15.5703125" style="1" customWidth="1"/>
    <col min="12052" max="12052" width="15" style="1" customWidth="1"/>
    <col min="12053" max="12053" width="18.42578125" style="1" customWidth="1"/>
    <col min="12054" max="12055" width="11.42578125" style="1"/>
    <col min="12056" max="12056" width="14.7109375" style="1" customWidth="1"/>
    <col min="12057" max="12057" width="17" style="1" customWidth="1"/>
    <col min="12058" max="12058" width="16.28515625" style="1" customWidth="1"/>
    <col min="12059" max="12296" width="9.140625" style="1"/>
    <col min="12297" max="12297" width="16.7109375" style="1" customWidth="1"/>
    <col min="12298" max="12298" width="28.28515625" style="1" customWidth="1"/>
    <col min="12299" max="12299" width="19.42578125" style="1" customWidth="1"/>
    <col min="12300" max="12300" width="13.28515625" style="1" customWidth="1"/>
    <col min="12301" max="12301" width="16.42578125" style="1" customWidth="1"/>
    <col min="12302" max="12302" width="15.5703125" style="1" customWidth="1"/>
    <col min="12303" max="12304" width="15.28515625" style="1" customWidth="1"/>
    <col min="12305" max="12305" width="14" style="1" customWidth="1"/>
    <col min="12306" max="12306" width="11.42578125" style="1"/>
    <col min="12307" max="12307" width="15.5703125" style="1" customWidth="1"/>
    <col min="12308" max="12308" width="15" style="1" customWidth="1"/>
    <col min="12309" max="12309" width="18.42578125" style="1" customWidth="1"/>
    <col min="12310" max="12311" width="11.42578125" style="1"/>
    <col min="12312" max="12312" width="14.7109375" style="1" customWidth="1"/>
    <col min="12313" max="12313" width="17" style="1" customWidth="1"/>
    <col min="12314" max="12314" width="16.28515625" style="1" customWidth="1"/>
    <col min="12315" max="12552" width="11.42578125" style="1"/>
    <col min="12553" max="12553" width="16.7109375" style="1" customWidth="1"/>
    <col min="12554" max="12554" width="28.28515625" style="1" customWidth="1"/>
    <col min="12555" max="12555" width="19.42578125" style="1" customWidth="1"/>
    <col min="12556" max="12556" width="13.28515625" style="1" customWidth="1"/>
    <col min="12557" max="12557" width="16.42578125" style="1" customWidth="1"/>
    <col min="12558" max="12558" width="15.5703125" style="1" customWidth="1"/>
    <col min="12559" max="12560" width="15.28515625" style="1" customWidth="1"/>
    <col min="12561" max="12561" width="14" style="1" customWidth="1"/>
    <col min="12562" max="12562" width="11.42578125" style="1"/>
    <col min="12563" max="12563" width="15.5703125" style="1" customWidth="1"/>
    <col min="12564" max="12564" width="15" style="1" customWidth="1"/>
    <col min="12565" max="12565" width="18.42578125" style="1" customWidth="1"/>
    <col min="12566" max="12567" width="11.42578125" style="1"/>
    <col min="12568" max="12568" width="14.7109375" style="1" customWidth="1"/>
    <col min="12569" max="12569" width="17" style="1" customWidth="1"/>
    <col min="12570" max="12570" width="16.28515625" style="1" customWidth="1"/>
    <col min="12571" max="12808" width="11.42578125" style="1"/>
    <col min="12809" max="12809" width="16.7109375" style="1" customWidth="1"/>
    <col min="12810" max="12810" width="28.28515625" style="1" customWidth="1"/>
    <col min="12811" max="12811" width="19.42578125" style="1" customWidth="1"/>
    <col min="12812" max="12812" width="13.28515625" style="1" customWidth="1"/>
    <col min="12813" max="12813" width="16.42578125" style="1" customWidth="1"/>
    <col min="12814" max="12814" width="15.5703125" style="1" customWidth="1"/>
    <col min="12815" max="12816" width="15.28515625" style="1" customWidth="1"/>
    <col min="12817" max="12817" width="14" style="1" customWidth="1"/>
    <col min="12818" max="12818" width="11.42578125" style="1"/>
    <col min="12819" max="12819" width="15.5703125" style="1" customWidth="1"/>
    <col min="12820" max="12820" width="15" style="1" customWidth="1"/>
    <col min="12821" max="12821" width="18.42578125" style="1" customWidth="1"/>
    <col min="12822" max="12823" width="11.42578125" style="1"/>
    <col min="12824" max="12824" width="14.7109375" style="1" customWidth="1"/>
    <col min="12825" max="12825" width="17" style="1" customWidth="1"/>
    <col min="12826" max="12826" width="16.28515625" style="1" customWidth="1"/>
    <col min="12827" max="13064" width="11.42578125" style="1"/>
    <col min="13065" max="13065" width="16.7109375" style="1" customWidth="1"/>
    <col min="13066" max="13066" width="28.28515625" style="1" customWidth="1"/>
    <col min="13067" max="13067" width="19.42578125" style="1" customWidth="1"/>
    <col min="13068" max="13068" width="13.28515625" style="1" customWidth="1"/>
    <col min="13069" max="13069" width="16.42578125" style="1" customWidth="1"/>
    <col min="13070" max="13070" width="15.5703125" style="1" customWidth="1"/>
    <col min="13071" max="13072" width="15.28515625" style="1" customWidth="1"/>
    <col min="13073" max="13073" width="14" style="1" customWidth="1"/>
    <col min="13074" max="13074" width="11.42578125" style="1"/>
    <col min="13075" max="13075" width="15.5703125" style="1" customWidth="1"/>
    <col min="13076" max="13076" width="15" style="1" customWidth="1"/>
    <col min="13077" max="13077" width="18.42578125" style="1" customWidth="1"/>
    <col min="13078" max="13079" width="11.42578125" style="1"/>
    <col min="13080" max="13080" width="14.7109375" style="1" customWidth="1"/>
    <col min="13081" max="13081" width="17" style="1" customWidth="1"/>
    <col min="13082" max="13082" width="16.28515625" style="1" customWidth="1"/>
    <col min="13083" max="13320" width="9.140625" style="1"/>
    <col min="13321" max="13321" width="16.7109375" style="1" customWidth="1"/>
    <col min="13322" max="13322" width="28.28515625" style="1" customWidth="1"/>
    <col min="13323" max="13323" width="19.42578125" style="1" customWidth="1"/>
    <col min="13324" max="13324" width="13.28515625" style="1" customWidth="1"/>
    <col min="13325" max="13325" width="16.42578125" style="1" customWidth="1"/>
    <col min="13326" max="13326" width="15.5703125" style="1" customWidth="1"/>
    <col min="13327" max="13328" width="15.28515625" style="1" customWidth="1"/>
    <col min="13329" max="13329" width="14" style="1" customWidth="1"/>
    <col min="13330" max="13330" width="11.42578125" style="1"/>
    <col min="13331" max="13331" width="15.5703125" style="1" customWidth="1"/>
    <col min="13332" max="13332" width="15" style="1" customWidth="1"/>
    <col min="13333" max="13333" width="18.42578125" style="1" customWidth="1"/>
    <col min="13334" max="13335" width="11.42578125" style="1"/>
    <col min="13336" max="13336" width="14.7109375" style="1" customWidth="1"/>
    <col min="13337" max="13337" width="17" style="1" customWidth="1"/>
    <col min="13338" max="13338" width="16.28515625" style="1" customWidth="1"/>
    <col min="13339" max="13576" width="11.42578125" style="1"/>
    <col min="13577" max="13577" width="16.7109375" style="1" customWidth="1"/>
    <col min="13578" max="13578" width="28.28515625" style="1" customWidth="1"/>
    <col min="13579" max="13579" width="19.42578125" style="1" customWidth="1"/>
    <col min="13580" max="13580" width="13.28515625" style="1" customWidth="1"/>
    <col min="13581" max="13581" width="16.42578125" style="1" customWidth="1"/>
    <col min="13582" max="13582" width="15.5703125" style="1" customWidth="1"/>
    <col min="13583" max="13584" width="15.28515625" style="1" customWidth="1"/>
    <col min="13585" max="13585" width="14" style="1" customWidth="1"/>
    <col min="13586" max="13586" width="11.42578125" style="1"/>
    <col min="13587" max="13587" width="15.5703125" style="1" customWidth="1"/>
    <col min="13588" max="13588" width="15" style="1" customWidth="1"/>
    <col min="13589" max="13589" width="18.42578125" style="1" customWidth="1"/>
    <col min="13590" max="13591" width="11.42578125" style="1"/>
    <col min="13592" max="13592" width="14.7109375" style="1" customWidth="1"/>
    <col min="13593" max="13593" width="17" style="1" customWidth="1"/>
    <col min="13594" max="13594" width="16.28515625" style="1" customWidth="1"/>
    <col min="13595" max="13832" width="11.42578125" style="1"/>
    <col min="13833" max="13833" width="16.7109375" style="1" customWidth="1"/>
    <col min="13834" max="13834" width="28.28515625" style="1" customWidth="1"/>
    <col min="13835" max="13835" width="19.42578125" style="1" customWidth="1"/>
    <col min="13836" max="13836" width="13.28515625" style="1" customWidth="1"/>
    <col min="13837" max="13837" width="16.42578125" style="1" customWidth="1"/>
    <col min="13838" max="13838" width="15.5703125" style="1" customWidth="1"/>
    <col min="13839" max="13840" width="15.28515625" style="1" customWidth="1"/>
    <col min="13841" max="13841" width="14" style="1" customWidth="1"/>
    <col min="13842" max="13842" width="11.42578125" style="1"/>
    <col min="13843" max="13843" width="15.5703125" style="1" customWidth="1"/>
    <col min="13844" max="13844" width="15" style="1" customWidth="1"/>
    <col min="13845" max="13845" width="18.42578125" style="1" customWidth="1"/>
    <col min="13846" max="13847" width="11.42578125" style="1"/>
    <col min="13848" max="13848" width="14.7109375" style="1" customWidth="1"/>
    <col min="13849" max="13849" width="17" style="1" customWidth="1"/>
    <col min="13850" max="13850" width="16.28515625" style="1" customWidth="1"/>
    <col min="13851" max="14088" width="11.42578125" style="1"/>
    <col min="14089" max="14089" width="16.7109375" style="1" customWidth="1"/>
    <col min="14090" max="14090" width="28.28515625" style="1" customWidth="1"/>
    <col min="14091" max="14091" width="19.42578125" style="1" customWidth="1"/>
    <col min="14092" max="14092" width="13.28515625" style="1" customWidth="1"/>
    <col min="14093" max="14093" width="16.42578125" style="1" customWidth="1"/>
    <col min="14094" max="14094" width="15.5703125" style="1" customWidth="1"/>
    <col min="14095" max="14096" width="15.28515625" style="1" customWidth="1"/>
    <col min="14097" max="14097" width="14" style="1" customWidth="1"/>
    <col min="14098" max="14098" width="11.42578125" style="1"/>
    <col min="14099" max="14099" width="15.5703125" style="1" customWidth="1"/>
    <col min="14100" max="14100" width="15" style="1" customWidth="1"/>
    <col min="14101" max="14101" width="18.42578125" style="1" customWidth="1"/>
    <col min="14102" max="14103" width="11.42578125" style="1"/>
    <col min="14104" max="14104" width="14.7109375" style="1" customWidth="1"/>
    <col min="14105" max="14105" width="17" style="1" customWidth="1"/>
    <col min="14106" max="14106" width="16.28515625" style="1" customWidth="1"/>
    <col min="14107" max="14344" width="9.140625" style="1"/>
    <col min="14345" max="14345" width="16.7109375" style="1" customWidth="1"/>
    <col min="14346" max="14346" width="28.28515625" style="1" customWidth="1"/>
    <col min="14347" max="14347" width="19.42578125" style="1" customWidth="1"/>
    <col min="14348" max="14348" width="13.28515625" style="1" customWidth="1"/>
    <col min="14349" max="14349" width="16.42578125" style="1" customWidth="1"/>
    <col min="14350" max="14350" width="15.5703125" style="1" customWidth="1"/>
    <col min="14351" max="14352" width="15.28515625" style="1" customWidth="1"/>
    <col min="14353" max="14353" width="14" style="1" customWidth="1"/>
    <col min="14354" max="14354" width="11.42578125" style="1"/>
    <col min="14355" max="14355" width="15.5703125" style="1" customWidth="1"/>
    <col min="14356" max="14356" width="15" style="1" customWidth="1"/>
    <col min="14357" max="14357" width="18.42578125" style="1" customWidth="1"/>
    <col min="14358" max="14359" width="11.42578125" style="1"/>
    <col min="14360" max="14360" width="14.7109375" style="1" customWidth="1"/>
    <col min="14361" max="14361" width="17" style="1" customWidth="1"/>
    <col min="14362" max="14362" width="16.28515625" style="1" customWidth="1"/>
    <col min="14363" max="14600" width="11.42578125" style="1"/>
    <col min="14601" max="14601" width="16.7109375" style="1" customWidth="1"/>
    <col min="14602" max="14602" width="28.28515625" style="1" customWidth="1"/>
    <col min="14603" max="14603" width="19.42578125" style="1" customWidth="1"/>
    <col min="14604" max="14604" width="13.28515625" style="1" customWidth="1"/>
    <col min="14605" max="14605" width="16.42578125" style="1" customWidth="1"/>
    <col min="14606" max="14606" width="15.5703125" style="1" customWidth="1"/>
    <col min="14607" max="14608" width="15.28515625" style="1" customWidth="1"/>
    <col min="14609" max="14609" width="14" style="1" customWidth="1"/>
    <col min="14610" max="14610" width="11.42578125" style="1"/>
    <col min="14611" max="14611" width="15.5703125" style="1" customWidth="1"/>
    <col min="14612" max="14612" width="15" style="1" customWidth="1"/>
    <col min="14613" max="14613" width="18.42578125" style="1" customWidth="1"/>
    <col min="14614" max="14615" width="11.42578125" style="1"/>
    <col min="14616" max="14616" width="14.7109375" style="1" customWidth="1"/>
    <col min="14617" max="14617" width="17" style="1" customWidth="1"/>
    <col min="14618" max="14618" width="16.28515625" style="1" customWidth="1"/>
    <col min="14619" max="14856" width="11.42578125" style="1"/>
    <col min="14857" max="14857" width="16.7109375" style="1" customWidth="1"/>
    <col min="14858" max="14858" width="28.28515625" style="1" customWidth="1"/>
    <col min="14859" max="14859" width="19.42578125" style="1" customWidth="1"/>
    <col min="14860" max="14860" width="13.28515625" style="1" customWidth="1"/>
    <col min="14861" max="14861" width="16.42578125" style="1" customWidth="1"/>
    <col min="14862" max="14862" width="15.5703125" style="1" customWidth="1"/>
    <col min="14863" max="14864" width="15.28515625" style="1" customWidth="1"/>
    <col min="14865" max="14865" width="14" style="1" customWidth="1"/>
    <col min="14866" max="14866" width="11.42578125" style="1"/>
    <col min="14867" max="14867" width="15.5703125" style="1" customWidth="1"/>
    <col min="14868" max="14868" width="15" style="1" customWidth="1"/>
    <col min="14869" max="14869" width="18.42578125" style="1" customWidth="1"/>
    <col min="14870" max="14871" width="11.42578125" style="1"/>
    <col min="14872" max="14872" width="14.7109375" style="1" customWidth="1"/>
    <col min="14873" max="14873" width="17" style="1" customWidth="1"/>
    <col min="14874" max="14874" width="16.28515625" style="1" customWidth="1"/>
    <col min="14875" max="15112" width="11.42578125" style="1"/>
    <col min="15113" max="15113" width="16.7109375" style="1" customWidth="1"/>
    <col min="15114" max="15114" width="28.28515625" style="1" customWidth="1"/>
    <col min="15115" max="15115" width="19.42578125" style="1" customWidth="1"/>
    <col min="15116" max="15116" width="13.28515625" style="1" customWidth="1"/>
    <col min="15117" max="15117" width="16.42578125" style="1" customWidth="1"/>
    <col min="15118" max="15118" width="15.5703125" style="1" customWidth="1"/>
    <col min="15119" max="15120" width="15.28515625" style="1" customWidth="1"/>
    <col min="15121" max="15121" width="14" style="1" customWidth="1"/>
    <col min="15122" max="15122" width="11.42578125" style="1"/>
    <col min="15123" max="15123" width="15.5703125" style="1" customWidth="1"/>
    <col min="15124" max="15124" width="15" style="1" customWidth="1"/>
    <col min="15125" max="15125" width="18.42578125" style="1" customWidth="1"/>
    <col min="15126" max="15127" width="11.42578125" style="1"/>
    <col min="15128" max="15128" width="14.7109375" style="1" customWidth="1"/>
    <col min="15129" max="15129" width="17" style="1" customWidth="1"/>
    <col min="15130" max="15130" width="16.28515625" style="1" customWidth="1"/>
    <col min="15131" max="15368" width="9.140625" style="1"/>
    <col min="15369" max="15369" width="16.7109375" style="1" customWidth="1"/>
    <col min="15370" max="15370" width="28.28515625" style="1" customWidth="1"/>
    <col min="15371" max="15371" width="19.42578125" style="1" customWidth="1"/>
    <col min="15372" max="15372" width="13.28515625" style="1" customWidth="1"/>
    <col min="15373" max="15373" width="16.42578125" style="1" customWidth="1"/>
    <col min="15374" max="15374" width="15.5703125" style="1" customWidth="1"/>
    <col min="15375" max="15376" width="15.28515625" style="1" customWidth="1"/>
    <col min="15377" max="15377" width="14" style="1" customWidth="1"/>
    <col min="15378" max="15378" width="11.42578125" style="1"/>
    <col min="15379" max="15379" width="15.5703125" style="1" customWidth="1"/>
    <col min="15380" max="15380" width="15" style="1" customWidth="1"/>
    <col min="15381" max="15381" width="18.42578125" style="1" customWidth="1"/>
    <col min="15382" max="15383" width="11.42578125" style="1"/>
    <col min="15384" max="15384" width="14.7109375" style="1" customWidth="1"/>
    <col min="15385" max="15385" width="17" style="1" customWidth="1"/>
    <col min="15386" max="15386" width="16.28515625" style="1" customWidth="1"/>
    <col min="15387" max="15624" width="11.42578125" style="1"/>
    <col min="15625" max="15625" width="16.7109375" style="1" customWidth="1"/>
    <col min="15626" max="15626" width="28.28515625" style="1" customWidth="1"/>
    <col min="15627" max="15627" width="19.42578125" style="1" customWidth="1"/>
    <col min="15628" max="15628" width="13.28515625" style="1" customWidth="1"/>
    <col min="15629" max="15629" width="16.42578125" style="1" customWidth="1"/>
    <col min="15630" max="15630" width="15.5703125" style="1" customWidth="1"/>
    <col min="15631" max="15632" width="15.28515625" style="1" customWidth="1"/>
    <col min="15633" max="15633" width="14" style="1" customWidth="1"/>
    <col min="15634" max="15634" width="11.42578125" style="1"/>
    <col min="15635" max="15635" width="15.5703125" style="1" customWidth="1"/>
    <col min="15636" max="15636" width="15" style="1" customWidth="1"/>
    <col min="15637" max="15637" width="18.42578125" style="1" customWidth="1"/>
    <col min="15638" max="15639" width="11.42578125" style="1"/>
    <col min="15640" max="15640" width="14.7109375" style="1" customWidth="1"/>
    <col min="15641" max="15641" width="17" style="1" customWidth="1"/>
    <col min="15642" max="15642" width="16.28515625" style="1" customWidth="1"/>
    <col min="15643" max="15880" width="11.42578125" style="1"/>
    <col min="15881" max="15881" width="16.7109375" style="1" customWidth="1"/>
    <col min="15882" max="15882" width="28.28515625" style="1" customWidth="1"/>
    <col min="15883" max="15883" width="19.42578125" style="1" customWidth="1"/>
    <col min="15884" max="15884" width="13.28515625" style="1" customWidth="1"/>
    <col min="15885" max="15885" width="16.42578125" style="1" customWidth="1"/>
    <col min="15886" max="15886" width="15.5703125" style="1" customWidth="1"/>
    <col min="15887" max="15888" width="15.28515625" style="1" customWidth="1"/>
    <col min="15889" max="15889" width="14" style="1" customWidth="1"/>
    <col min="15890" max="15890" width="11.42578125" style="1"/>
    <col min="15891" max="15891" width="15.5703125" style="1" customWidth="1"/>
    <col min="15892" max="15892" width="15" style="1" customWidth="1"/>
    <col min="15893" max="15893" width="18.42578125" style="1" customWidth="1"/>
    <col min="15894" max="15895" width="11.42578125" style="1"/>
    <col min="15896" max="15896" width="14.7109375" style="1" customWidth="1"/>
    <col min="15897" max="15897" width="17" style="1" customWidth="1"/>
    <col min="15898" max="15898" width="16.28515625" style="1" customWidth="1"/>
    <col min="15899" max="16136" width="11.42578125" style="1"/>
    <col min="16137" max="16137" width="16.7109375" style="1" customWidth="1"/>
    <col min="16138" max="16138" width="28.28515625" style="1" customWidth="1"/>
    <col min="16139" max="16139" width="19.42578125" style="1" customWidth="1"/>
    <col min="16140" max="16140" width="13.28515625" style="1" customWidth="1"/>
    <col min="16141" max="16141" width="16.42578125" style="1" customWidth="1"/>
    <col min="16142" max="16142" width="15.5703125" style="1" customWidth="1"/>
    <col min="16143" max="16144" width="15.28515625" style="1" customWidth="1"/>
    <col min="16145" max="16145" width="14" style="1" customWidth="1"/>
    <col min="16146" max="16146" width="11.42578125" style="1"/>
    <col min="16147" max="16147" width="15.5703125" style="1" customWidth="1"/>
    <col min="16148" max="16148" width="15" style="1" customWidth="1"/>
    <col min="16149" max="16149" width="18.42578125" style="1" customWidth="1"/>
    <col min="16150" max="16151" width="11.42578125" style="1"/>
    <col min="16152" max="16152" width="14.7109375" style="1" customWidth="1"/>
    <col min="16153" max="16153" width="17" style="1" customWidth="1"/>
    <col min="16154" max="16154" width="16.28515625" style="1" customWidth="1"/>
    <col min="16155" max="16384" width="9.140625" style="1"/>
  </cols>
  <sheetData>
    <row r="1" spans="2:26" ht="38.25" customHeight="1">
      <c r="C1" s="493" t="s">
        <v>328</v>
      </c>
      <c r="D1" s="493"/>
      <c r="E1" s="493"/>
      <c r="F1" s="493"/>
      <c r="G1" s="493"/>
      <c r="H1" s="493"/>
      <c r="I1" s="493"/>
      <c r="J1" s="493"/>
      <c r="K1" s="493"/>
      <c r="L1" s="493"/>
      <c r="M1" s="493"/>
      <c r="N1" s="493"/>
      <c r="O1" s="493"/>
      <c r="P1" s="493"/>
      <c r="Q1" s="493"/>
      <c r="R1" s="493"/>
      <c r="S1" s="493"/>
      <c r="T1" s="493"/>
      <c r="U1" s="81"/>
      <c r="V1" s="81"/>
      <c r="W1" s="81"/>
      <c r="X1" s="81"/>
      <c r="Y1" s="81"/>
      <c r="Z1" s="81"/>
    </row>
    <row r="2" spans="2:26" ht="38.25" customHeight="1" thickBot="1">
      <c r="C2" s="494" t="s">
        <v>329</v>
      </c>
      <c r="D2" s="495"/>
      <c r="E2" s="495"/>
      <c r="F2" s="495"/>
      <c r="G2" s="495"/>
      <c r="H2" s="495"/>
      <c r="I2" s="495"/>
      <c r="J2" s="495"/>
      <c r="K2" s="495"/>
      <c r="L2" s="495"/>
      <c r="M2" s="495"/>
      <c r="N2" s="495"/>
      <c r="O2" s="495"/>
      <c r="P2" s="495"/>
      <c r="Q2" s="495"/>
      <c r="R2" s="495"/>
      <c r="S2" s="495"/>
      <c r="T2" s="495"/>
    </row>
    <row r="3" spans="2:26" ht="24" customHeight="1" thickBot="1">
      <c r="B3" s="388" t="s">
        <v>330</v>
      </c>
      <c r="C3" s="389"/>
      <c r="D3" s="389"/>
      <c r="E3" s="389"/>
      <c r="F3" s="390"/>
      <c r="G3" s="388"/>
      <c r="H3" s="389"/>
      <c r="I3" s="389"/>
      <c r="J3" s="388" t="s">
        <v>331</v>
      </c>
      <c r="K3" s="389"/>
      <c r="L3" s="389"/>
      <c r="M3" s="389"/>
      <c r="N3" s="390"/>
      <c r="O3" s="388" t="s">
        <v>332</v>
      </c>
      <c r="P3" s="389"/>
      <c r="Q3" s="389"/>
      <c r="R3" s="389"/>
      <c r="S3" s="389"/>
      <c r="T3" s="390"/>
    </row>
    <row r="4" spans="2:26" s="201" customFormat="1" ht="61.5" customHeight="1">
      <c r="B4" s="481" t="s">
        <v>333</v>
      </c>
      <c r="C4" s="481" t="s">
        <v>334</v>
      </c>
      <c r="D4" s="502" t="s">
        <v>335</v>
      </c>
      <c r="E4" s="489" t="s">
        <v>336</v>
      </c>
      <c r="F4" s="489" t="s">
        <v>337</v>
      </c>
      <c r="G4" s="489" t="s">
        <v>338</v>
      </c>
      <c r="H4" s="489" t="s">
        <v>339</v>
      </c>
      <c r="I4" s="491" t="s">
        <v>340</v>
      </c>
      <c r="J4" s="485" t="s">
        <v>341</v>
      </c>
      <c r="K4" s="487" t="s">
        <v>342</v>
      </c>
      <c r="L4" s="487" t="s">
        <v>343</v>
      </c>
      <c r="M4" s="487" t="s">
        <v>344</v>
      </c>
      <c r="N4" s="483" t="s">
        <v>345</v>
      </c>
      <c r="O4" s="498" t="s">
        <v>346</v>
      </c>
      <c r="P4" s="500" t="s">
        <v>347</v>
      </c>
      <c r="Q4" s="489" t="s">
        <v>348</v>
      </c>
      <c r="R4" s="500" t="s">
        <v>349</v>
      </c>
      <c r="S4" s="496" t="s">
        <v>350</v>
      </c>
      <c r="T4" s="497"/>
    </row>
    <row r="5" spans="2:26" s="201" customFormat="1" ht="84" customHeight="1" thickBot="1">
      <c r="B5" s="482"/>
      <c r="C5" s="482"/>
      <c r="D5" s="503"/>
      <c r="E5" s="490"/>
      <c r="F5" s="490"/>
      <c r="G5" s="490"/>
      <c r="H5" s="490"/>
      <c r="I5" s="492"/>
      <c r="J5" s="486"/>
      <c r="K5" s="488"/>
      <c r="L5" s="488"/>
      <c r="M5" s="488"/>
      <c r="N5" s="484"/>
      <c r="O5" s="499"/>
      <c r="P5" s="501"/>
      <c r="Q5" s="490"/>
      <c r="R5" s="501" t="s">
        <v>351</v>
      </c>
      <c r="S5" s="277" t="s">
        <v>352</v>
      </c>
      <c r="T5" s="287" t="s">
        <v>353</v>
      </c>
    </row>
    <row r="6" spans="2:26" ht="21" customHeight="1" thickBot="1">
      <c r="B6" s="82"/>
      <c r="C6" s="82"/>
      <c r="D6" s="293"/>
      <c r="E6" s="83"/>
      <c r="F6" s="84"/>
      <c r="G6" s="84"/>
      <c r="H6" s="84"/>
      <c r="I6" s="202"/>
      <c r="J6" s="301"/>
      <c r="K6" s="203"/>
      <c r="L6" s="204"/>
      <c r="M6" s="204"/>
      <c r="N6" s="205"/>
      <c r="O6" s="85"/>
      <c r="P6" s="86"/>
      <c r="Q6" s="84"/>
      <c r="R6" s="86"/>
      <c r="S6" s="86"/>
      <c r="T6" s="87"/>
    </row>
    <row r="7" spans="2:26" ht="30.75" customHeight="1">
      <c r="B7" s="290" t="s">
        <v>354</v>
      </c>
      <c r="C7" s="290" t="s">
        <v>355</v>
      </c>
      <c r="D7" s="294" t="s">
        <v>356</v>
      </c>
      <c r="E7" s="88" t="s">
        <v>249</v>
      </c>
      <c r="F7" s="298" t="s">
        <v>357</v>
      </c>
      <c r="G7" s="299" t="s">
        <v>358</v>
      </c>
      <c r="H7" s="299" t="s">
        <v>359</v>
      </c>
      <c r="I7" s="199">
        <v>1</v>
      </c>
      <c r="J7" s="302" t="s">
        <v>360</v>
      </c>
      <c r="K7" s="306" t="s">
        <v>361</v>
      </c>
      <c r="L7" s="306" t="s">
        <v>362</v>
      </c>
      <c r="M7" s="308" t="s">
        <v>363</v>
      </c>
      <c r="N7" s="307" t="s">
        <v>364</v>
      </c>
      <c r="O7" s="206">
        <v>0</v>
      </c>
      <c r="P7" s="207">
        <v>540</v>
      </c>
      <c r="Q7" s="99">
        <f>+O7+P7</f>
        <v>540</v>
      </c>
      <c r="R7" s="207" t="s">
        <v>365</v>
      </c>
      <c r="S7" s="207">
        <v>0</v>
      </c>
      <c r="T7" s="288">
        <v>0</v>
      </c>
    </row>
    <row r="8" spans="2:26" ht="30.75" customHeight="1">
      <c r="B8" s="291" t="s">
        <v>366</v>
      </c>
      <c r="C8" s="290" t="s">
        <v>367</v>
      </c>
      <c r="D8" s="295" t="s">
        <v>368</v>
      </c>
      <c r="E8" s="97" t="s">
        <v>206</v>
      </c>
      <c r="F8" s="97" t="s">
        <v>357</v>
      </c>
      <c r="G8" s="299" t="s">
        <v>358</v>
      </c>
      <c r="H8" s="299" t="s">
        <v>359</v>
      </c>
      <c r="I8" s="199">
        <v>1</v>
      </c>
      <c r="J8" s="303" t="s">
        <v>369</v>
      </c>
      <c r="K8" s="97" t="s">
        <v>361</v>
      </c>
      <c r="L8" s="97" t="s">
        <v>370</v>
      </c>
      <c r="M8" s="308" t="s">
        <v>371</v>
      </c>
      <c r="N8" s="308" t="s">
        <v>371</v>
      </c>
      <c r="O8" s="95">
        <v>0</v>
      </c>
      <c r="P8" s="299">
        <v>1500</v>
      </c>
      <c r="Q8" s="99">
        <f>SUM(O8:P8)</f>
        <v>1500</v>
      </c>
      <c r="R8" s="96" t="s">
        <v>365</v>
      </c>
      <c r="S8" s="96">
        <v>0</v>
      </c>
      <c r="T8" s="289">
        <v>0</v>
      </c>
    </row>
    <row r="9" spans="2:26" ht="30.75" customHeight="1">
      <c r="B9" s="291" t="s">
        <v>366</v>
      </c>
      <c r="C9" s="290" t="s">
        <v>372</v>
      </c>
      <c r="D9" s="294" t="s">
        <v>373</v>
      </c>
      <c r="E9" s="88" t="s">
        <v>206</v>
      </c>
      <c r="F9" s="97" t="s">
        <v>357</v>
      </c>
      <c r="G9" s="299" t="s">
        <v>358</v>
      </c>
      <c r="H9" s="299" t="s">
        <v>359</v>
      </c>
      <c r="I9" s="199">
        <v>1</v>
      </c>
      <c r="J9" s="303" t="s">
        <v>374</v>
      </c>
      <c r="K9" s="97" t="s">
        <v>361</v>
      </c>
      <c r="L9" s="97" t="s">
        <v>375</v>
      </c>
      <c r="M9" s="308" t="s">
        <v>376</v>
      </c>
      <c r="N9" s="308" t="s">
        <v>377</v>
      </c>
      <c r="O9" s="95">
        <v>0</v>
      </c>
      <c r="P9" s="299">
        <v>200</v>
      </c>
      <c r="Q9" s="99">
        <f t="shared" ref="Q9:Q14" si="0">SUM(O9:P9)</f>
        <v>200</v>
      </c>
      <c r="R9" s="96" t="s">
        <v>365</v>
      </c>
      <c r="S9" s="96">
        <v>0</v>
      </c>
      <c r="T9" s="289">
        <v>0</v>
      </c>
    </row>
    <row r="10" spans="2:26" ht="47.25" customHeight="1">
      <c r="B10" s="290" t="s">
        <v>378</v>
      </c>
      <c r="C10" s="290" t="s">
        <v>379</v>
      </c>
      <c r="D10" s="294" t="s">
        <v>380</v>
      </c>
      <c r="E10" s="88" t="s">
        <v>282</v>
      </c>
      <c r="F10" s="97" t="s">
        <v>357</v>
      </c>
      <c r="G10" s="299" t="s">
        <v>381</v>
      </c>
      <c r="H10" s="299" t="s">
        <v>382</v>
      </c>
      <c r="I10" s="199">
        <v>1</v>
      </c>
      <c r="J10" s="303" t="s">
        <v>383</v>
      </c>
      <c r="K10" s="97" t="s">
        <v>361</v>
      </c>
      <c r="L10" s="97" t="s">
        <v>375</v>
      </c>
      <c r="M10" s="308" t="s">
        <v>384</v>
      </c>
      <c r="N10" s="308" t="s">
        <v>384</v>
      </c>
      <c r="O10" s="95">
        <v>60</v>
      </c>
      <c r="P10" s="299">
        <v>0</v>
      </c>
      <c r="Q10" s="99">
        <f t="shared" si="0"/>
        <v>60</v>
      </c>
      <c r="R10" s="96" t="s">
        <v>365</v>
      </c>
      <c r="S10" s="96">
        <v>0</v>
      </c>
      <c r="T10" s="289">
        <v>0</v>
      </c>
    </row>
    <row r="11" spans="2:26" ht="51" customHeight="1">
      <c r="B11" s="290" t="s">
        <v>378</v>
      </c>
      <c r="C11" s="290" t="s">
        <v>385</v>
      </c>
      <c r="D11" s="294" t="s">
        <v>386</v>
      </c>
      <c r="E11" s="88" t="s">
        <v>282</v>
      </c>
      <c r="F11" s="97" t="s">
        <v>357</v>
      </c>
      <c r="G11" s="299" t="s">
        <v>381</v>
      </c>
      <c r="H11" s="299" t="s">
        <v>382</v>
      </c>
      <c r="I11" s="199">
        <v>1</v>
      </c>
      <c r="J11" s="303" t="s">
        <v>383</v>
      </c>
      <c r="K11" s="97" t="s">
        <v>361</v>
      </c>
      <c r="L11" s="97" t="s">
        <v>375</v>
      </c>
      <c r="M11" s="308" t="s">
        <v>384</v>
      </c>
      <c r="N11" s="308" t="s">
        <v>384</v>
      </c>
      <c r="O11" s="95">
        <v>0</v>
      </c>
      <c r="P11" s="299">
        <v>35</v>
      </c>
      <c r="Q11" s="99">
        <f t="shared" si="0"/>
        <v>35</v>
      </c>
      <c r="R11" s="96" t="s">
        <v>365</v>
      </c>
      <c r="S11" s="96">
        <v>0</v>
      </c>
      <c r="T11" s="289">
        <v>0</v>
      </c>
    </row>
    <row r="12" spans="2:26" ht="51" customHeight="1">
      <c r="B12" s="290" t="s">
        <v>378</v>
      </c>
      <c r="C12" s="290" t="s">
        <v>385</v>
      </c>
      <c r="D12" s="294" t="s">
        <v>387</v>
      </c>
      <c r="E12" s="88" t="s">
        <v>282</v>
      </c>
      <c r="F12" s="97" t="s">
        <v>357</v>
      </c>
      <c r="G12" s="299" t="s">
        <v>381</v>
      </c>
      <c r="H12" s="299" t="s">
        <v>382</v>
      </c>
      <c r="I12" s="199">
        <v>1</v>
      </c>
      <c r="J12" s="303" t="s">
        <v>383</v>
      </c>
      <c r="K12" s="97" t="s">
        <v>361</v>
      </c>
      <c r="L12" s="97" t="s">
        <v>375</v>
      </c>
      <c r="M12" s="308" t="s">
        <v>384</v>
      </c>
      <c r="N12" s="308" t="s">
        <v>384</v>
      </c>
      <c r="O12" s="95">
        <v>0</v>
      </c>
      <c r="P12" s="299">
        <v>35</v>
      </c>
      <c r="Q12" s="99">
        <f t="shared" ref="Q12" si="1">SUM(O12:P12)</f>
        <v>35</v>
      </c>
      <c r="R12" s="96" t="s">
        <v>365</v>
      </c>
      <c r="S12" s="96">
        <v>0</v>
      </c>
      <c r="T12" s="289">
        <v>0</v>
      </c>
    </row>
    <row r="13" spans="2:26" ht="30.75" customHeight="1">
      <c r="B13" s="291" t="s">
        <v>388</v>
      </c>
      <c r="C13" s="290" t="s">
        <v>385</v>
      </c>
      <c r="D13" s="294" t="s">
        <v>389</v>
      </c>
      <c r="E13" s="88"/>
      <c r="F13" s="97" t="s">
        <v>357</v>
      </c>
      <c r="G13" s="299" t="s">
        <v>390</v>
      </c>
      <c r="H13" s="299" t="s">
        <v>391</v>
      </c>
      <c r="I13" s="199">
        <v>1</v>
      </c>
      <c r="J13" s="303" t="s">
        <v>383</v>
      </c>
      <c r="K13" s="97" t="s">
        <v>361</v>
      </c>
      <c r="L13" s="97" t="s">
        <v>375</v>
      </c>
      <c r="M13" s="308" t="s">
        <v>384</v>
      </c>
      <c r="N13" s="308" t="s">
        <v>384</v>
      </c>
      <c r="O13" s="95">
        <v>0</v>
      </c>
      <c r="P13" s="299">
        <v>130</v>
      </c>
      <c r="Q13" s="99">
        <f t="shared" si="0"/>
        <v>130</v>
      </c>
      <c r="R13" s="96" t="s">
        <v>365</v>
      </c>
      <c r="S13" s="96">
        <v>0</v>
      </c>
      <c r="T13" s="289">
        <v>0</v>
      </c>
    </row>
    <row r="14" spans="2:26" ht="30.75" customHeight="1">
      <c r="B14" s="292" t="s">
        <v>378</v>
      </c>
      <c r="C14" s="292" t="s">
        <v>392</v>
      </c>
      <c r="D14" s="296" t="s">
        <v>378</v>
      </c>
      <c r="E14" s="359" t="s">
        <v>214</v>
      </c>
      <c r="F14" s="98" t="s">
        <v>357</v>
      </c>
      <c r="G14" s="98" t="s">
        <v>358</v>
      </c>
      <c r="H14" s="98" t="s">
        <v>393</v>
      </c>
      <c r="I14" s="200">
        <v>27</v>
      </c>
      <c r="J14" s="304" t="s">
        <v>383</v>
      </c>
      <c r="K14" s="98" t="s">
        <v>361</v>
      </c>
      <c r="L14" s="98" t="s">
        <v>375</v>
      </c>
      <c r="M14" s="309" t="s">
        <v>384</v>
      </c>
      <c r="N14" s="309" t="s">
        <v>384</v>
      </c>
      <c r="O14" s="360">
        <v>40162</v>
      </c>
      <c r="P14" s="98">
        <v>6414</v>
      </c>
      <c r="Q14" s="361">
        <f t="shared" si="0"/>
        <v>46576</v>
      </c>
      <c r="R14" s="362" t="s">
        <v>365</v>
      </c>
      <c r="S14" s="362">
        <v>0</v>
      </c>
      <c r="T14" s="363">
        <v>0</v>
      </c>
    </row>
    <row r="15" spans="2:26" s="152" customFormat="1" ht="39.75" customHeight="1">
      <c r="I15" s="357">
        <f>SUM(I7:I14)</f>
        <v>34</v>
      </c>
      <c r="O15" s="358">
        <f>SUM(O7:O14)</f>
        <v>40222</v>
      </c>
      <c r="P15" s="358">
        <f>SUM(P7:P14)</f>
        <v>8854</v>
      </c>
      <c r="Q15" s="358">
        <f>SUM(Q7:Q14)</f>
        <v>49076</v>
      </c>
      <c r="R15" s="312"/>
      <c r="S15" s="312"/>
      <c r="T15" s="312"/>
    </row>
    <row r="16" spans="2:26" ht="12" thickBot="1">
      <c r="I16" s="311" t="s">
        <v>52</v>
      </c>
      <c r="O16" s="311" t="s">
        <v>52</v>
      </c>
      <c r="P16" s="311" t="s">
        <v>52</v>
      </c>
      <c r="Q16" s="311" t="s">
        <v>52</v>
      </c>
      <c r="S16" s="1"/>
    </row>
    <row r="21" spans="6:14" ht="15" customHeight="1"/>
    <row r="22" spans="6:14" ht="15" customHeight="1"/>
    <row r="24" spans="6:14" ht="30" customHeight="1">
      <c r="F24" s="91" t="s">
        <v>337</v>
      </c>
      <c r="G24" s="91" t="s">
        <v>394</v>
      </c>
      <c r="H24" s="91"/>
      <c r="I24" s="92" t="s">
        <v>395</v>
      </c>
      <c r="J24" s="305"/>
      <c r="L24" s="90" t="s">
        <v>343</v>
      </c>
      <c r="M24" s="90" t="s">
        <v>344</v>
      </c>
      <c r="N24" s="93" t="s">
        <v>345</v>
      </c>
    </row>
    <row r="25" spans="6:14">
      <c r="F25" s="300" t="s">
        <v>357</v>
      </c>
      <c r="G25" s="208" t="s">
        <v>381</v>
      </c>
      <c r="H25" s="208"/>
      <c r="I25" s="201" t="s">
        <v>396</v>
      </c>
      <c r="L25" s="201" t="s">
        <v>397</v>
      </c>
      <c r="M25" s="201" t="s">
        <v>398</v>
      </c>
      <c r="N25" s="310" t="s">
        <v>399</v>
      </c>
    </row>
    <row r="26" spans="6:14">
      <c r="F26" s="300" t="s">
        <v>400</v>
      </c>
      <c r="G26" s="208" t="s">
        <v>401</v>
      </c>
      <c r="H26" s="208"/>
      <c r="I26" s="201" t="s">
        <v>359</v>
      </c>
      <c r="L26" s="201" t="s">
        <v>402</v>
      </c>
      <c r="M26" s="201" t="s">
        <v>402</v>
      </c>
      <c r="N26" s="310" t="s">
        <v>403</v>
      </c>
    </row>
    <row r="27" spans="6:14">
      <c r="F27" s="300"/>
      <c r="G27" s="208" t="s">
        <v>404</v>
      </c>
      <c r="H27" s="208"/>
      <c r="I27" s="201" t="s">
        <v>405</v>
      </c>
      <c r="L27" s="201" t="s">
        <v>406</v>
      </c>
      <c r="M27" s="201" t="s">
        <v>407</v>
      </c>
      <c r="N27" s="310" t="s">
        <v>408</v>
      </c>
    </row>
    <row r="28" spans="6:14">
      <c r="G28" s="208" t="s">
        <v>409</v>
      </c>
      <c r="H28" s="208"/>
      <c r="I28" s="201" t="s">
        <v>410</v>
      </c>
      <c r="L28" s="201" t="s">
        <v>411</v>
      </c>
      <c r="M28" s="201" t="s">
        <v>412</v>
      </c>
      <c r="N28" s="310" t="s">
        <v>413</v>
      </c>
    </row>
    <row r="29" spans="6:14">
      <c r="G29" s="208" t="s">
        <v>414</v>
      </c>
      <c r="H29" s="208"/>
      <c r="I29" s="201" t="s">
        <v>415</v>
      </c>
      <c r="L29" s="201" t="s">
        <v>362</v>
      </c>
      <c r="M29" s="201" t="s">
        <v>416</v>
      </c>
      <c r="N29" s="310" t="s">
        <v>417</v>
      </c>
    </row>
    <row r="30" spans="6:14">
      <c r="G30" s="208" t="s">
        <v>418</v>
      </c>
      <c r="H30" s="208"/>
      <c r="I30" s="201" t="s">
        <v>419</v>
      </c>
      <c r="L30" s="201" t="s">
        <v>420</v>
      </c>
      <c r="M30" s="201" t="s">
        <v>421</v>
      </c>
      <c r="N30" s="310" t="s">
        <v>422</v>
      </c>
    </row>
    <row r="31" spans="6:14">
      <c r="G31" s="208" t="s">
        <v>423</v>
      </c>
      <c r="H31" s="208"/>
      <c r="I31" s="201" t="s">
        <v>393</v>
      </c>
      <c r="L31" s="201" t="s">
        <v>424</v>
      </c>
      <c r="M31" s="201" t="s">
        <v>425</v>
      </c>
      <c r="N31" s="310" t="s">
        <v>426</v>
      </c>
    </row>
    <row r="32" spans="6:14">
      <c r="G32" s="208" t="s">
        <v>427</v>
      </c>
      <c r="H32" s="208"/>
      <c r="I32" s="201" t="s">
        <v>391</v>
      </c>
      <c r="L32" s="201" t="s">
        <v>370</v>
      </c>
      <c r="M32" s="201" t="s">
        <v>428</v>
      </c>
      <c r="N32" s="310" t="s">
        <v>429</v>
      </c>
    </row>
    <row r="33" spans="7:14">
      <c r="G33" s="208" t="s">
        <v>430</v>
      </c>
      <c r="H33" s="208"/>
      <c r="I33" s="201" t="s">
        <v>431</v>
      </c>
      <c r="L33" s="201" t="s">
        <v>432</v>
      </c>
      <c r="M33" s="201" t="s">
        <v>433</v>
      </c>
      <c r="N33" s="310" t="s">
        <v>434</v>
      </c>
    </row>
    <row r="34" spans="7:14">
      <c r="G34" s="208" t="s">
        <v>435</v>
      </c>
      <c r="H34" s="208"/>
      <c r="I34" s="201" t="s">
        <v>436</v>
      </c>
      <c r="L34" s="201" t="s">
        <v>437</v>
      </c>
      <c r="M34" s="201" t="s">
        <v>438</v>
      </c>
      <c r="N34" s="310" t="s">
        <v>439</v>
      </c>
    </row>
    <row r="35" spans="7:14">
      <c r="G35" s="208" t="s">
        <v>440</v>
      </c>
      <c r="H35" s="208"/>
      <c r="I35" s="201" t="s">
        <v>441</v>
      </c>
      <c r="L35" s="201" t="s">
        <v>442</v>
      </c>
      <c r="M35" s="201" t="s">
        <v>443</v>
      </c>
      <c r="N35" s="310" t="s">
        <v>402</v>
      </c>
    </row>
    <row r="36" spans="7:14">
      <c r="G36" s="208" t="s">
        <v>444</v>
      </c>
      <c r="H36" s="208"/>
      <c r="I36" s="201" t="s">
        <v>445</v>
      </c>
      <c r="L36" s="201" t="s">
        <v>446</v>
      </c>
      <c r="M36" s="201" t="s">
        <v>447</v>
      </c>
      <c r="N36" s="310" t="s">
        <v>448</v>
      </c>
    </row>
    <row r="37" spans="7:14">
      <c r="G37" s="208" t="s">
        <v>449</v>
      </c>
      <c r="H37" s="208"/>
      <c r="I37" s="201" t="s">
        <v>450</v>
      </c>
      <c r="L37" s="201" t="s">
        <v>451</v>
      </c>
      <c r="M37" s="201" t="s">
        <v>452</v>
      </c>
      <c r="N37" s="310" t="s">
        <v>407</v>
      </c>
    </row>
    <row r="38" spans="7:14">
      <c r="G38" s="208" t="s">
        <v>453</v>
      </c>
      <c r="H38" s="208"/>
      <c r="I38" s="201" t="s">
        <v>454</v>
      </c>
      <c r="L38" s="201" t="s">
        <v>455</v>
      </c>
      <c r="M38" s="201" t="s">
        <v>456</v>
      </c>
      <c r="N38" s="310" t="s">
        <v>412</v>
      </c>
    </row>
    <row r="39" spans="7:14">
      <c r="G39" s="208" t="s">
        <v>457</v>
      </c>
      <c r="H39" s="208"/>
      <c r="I39" s="201" t="s">
        <v>458</v>
      </c>
      <c r="L39" s="201" t="s">
        <v>375</v>
      </c>
      <c r="M39" s="201" t="s">
        <v>459</v>
      </c>
      <c r="N39" s="310" t="s">
        <v>460</v>
      </c>
    </row>
    <row r="40" spans="7:14">
      <c r="G40" s="208" t="s">
        <v>461</v>
      </c>
      <c r="H40" s="208"/>
      <c r="I40" s="201" t="s">
        <v>462</v>
      </c>
      <c r="L40" s="201" t="s">
        <v>463</v>
      </c>
      <c r="M40" s="201" t="s">
        <v>464</v>
      </c>
      <c r="N40" s="310" t="s">
        <v>465</v>
      </c>
    </row>
    <row r="41" spans="7:14">
      <c r="G41" s="208" t="s">
        <v>466</v>
      </c>
      <c r="H41" s="208"/>
      <c r="I41" s="201" t="s">
        <v>382</v>
      </c>
      <c r="M41" s="201" t="s">
        <v>371</v>
      </c>
      <c r="N41" s="310" t="s">
        <v>467</v>
      </c>
    </row>
    <row r="42" spans="7:14">
      <c r="G42" s="208" t="s">
        <v>358</v>
      </c>
      <c r="H42" s="208"/>
      <c r="I42" s="201" t="s">
        <v>468</v>
      </c>
      <c r="M42" s="201" t="s">
        <v>469</v>
      </c>
      <c r="N42" s="310" t="s">
        <v>470</v>
      </c>
    </row>
    <row r="43" spans="7:14">
      <c r="G43" s="208" t="s">
        <v>471</v>
      </c>
      <c r="H43" s="208"/>
      <c r="I43" s="201" t="s">
        <v>472</v>
      </c>
      <c r="M43" s="201" t="s">
        <v>473</v>
      </c>
      <c r="N43" s="310" t="s">
        <v>474</v>
      </c>
    </row>
    <row r="44" spans="7:14">
      <c r="G44" s="208" t="s">
        <v>475</v>
      </c>
      <c r="H44" s="208"/>
      <c r="I44" s="201" t="s">
        <v>476</v>
      </c>
      <c r="M44" s="201" t="s">
        <v>477</v>
      </c>
      <c r="N44" s="310" t="s">
        <v>478</v>
      </c>
    </row>
    <row r="45" spans="7:14">
      <c r="G45" s="208" t="s">
        <v>479</v>
      </c>
      <c r="H45" s="208"/>
      <c r="I45" s="201" t="s">
        <v>480</v>
      </c>
      <c r="M45" s="201" t="s">
        <v>481</v>
      </c>
      <c r="N45" s="310" t="s">
        <v>482</v>
      </c>
    </row>
    <row r="46" spans="7:14">
      <c r="G46" s="208" t="s">
        <v>483</v>
      </c>
      <c r="H46" s="208"/>
      <c r="I46" s="201" t="s">
        <v>484</v>
      </c>
      <c r="M46" s="201" t="s">
        <v>485</v>
      </c>
      <c r="N46" s="310" t="s">
        <v>486</v>
      </c>
    </row>
    <row r="47" spans="7:14">
      <c r="G47" s="208" t="s">
        <v>487</v>
      </c>
      <c r="H47" s="208"/>
      <c r="I47" s="201" t="s">
        <v>488</v>
      </c>
      <c r="M47" s="201" t="s">
        <v>489</v>
      </c>
      <c r="N47" s="310" t="s">
        <v>490</v>
      </c>
    </row>
    <row r="48" spans="7:14">
      <c r="G48" s="208" t="s">
        <v>491</v>
      </c>
      <c r="H48" s="208"/>
      <c r="I48" s="201" t="s">
        <v>492</v>
      </c>
      <c r="M48" s="201" t="s">
        <v>493</v>
      </c>
      <c r="N48" s="310" t="s">
        <v>494</v>
      </c>
    </row>
    <row r="49" spans="7:14">
      <c r="G49" s="208" t="s">
        <v>495</v>
      </c>
      <c r="H49" s="208"/>
      <c r="I49" s="208" t="s">
        <v>496</v>
      </c>
      <c r="M49" s="201" t="s">
        <v>497</v>
      </c>
      <c r="N49" s="310" t="s">
        <v>498</v>
      </c>
    </row>
    <row r="50" spans="7:14">
      <c r="G50" s="208" t="s">
        <v>499</v>
      </c>
      <c r="H50" s="208"/>
      <c r="I50" s="208" t="s">
        <v>500</v>
      </c>
      <c r="M50" s="201" t="s">
        <v>501</v>
      </c>
      <c r="N50" s="310" t="s">
        <v>502</v>
      </c>
    </row>
    <row r="51" spans="7:14">
      <c r="G51" s="201" t="s">
        <v>390</v>
      </c>
      <c r="I51" s="208"/>
      <c r="M51" s="201" t="s">
        <v>503</v>
      </c>
      <c r="N51" s="310" t="s">
        <v>504</v>
      </c>
    </row>
    <row r="52" spans="7:14">
      <c r="M52" s="201" t="s">
        <v>505</v>
      </c>
      <c r="N52" s="310" t="s">
        <v>506</v>
      </c>
    </row>
    <row r="53" spans="7:14">
      <c r="M53" s="201" t="s">
        <v>507</v>
      </c>
      <c r="N53" s="310" t="s">
        <v>508</v>
      </c>
    </row>
    <row r="54" spans="7:14">
      <c r="M54" s="201" t="s">
        <v>509</v>
      </c>
      <c r="N54" s="310" t="s">
        <v>510</v>
      </c>
    </row>
    <row r="55" spans="7:14">
      <c r="M55" s="201" t="s">
        <v>511</v>
      </c>
      <c r="N55" s="310" t="s">
        <v>512</v>
      </c>
    </row>
    <row r="56" spans="7:14">
      <c r="M56" s="201" t="s">
        <v>513</v>
      </c>
      <c r="N56" s="310" t="s">
        <v>514</v>
      </c>
    </row>
    <row r="57" spans="7:14">
      <c r="M57" s="201" t="s">
        <v>446</v>
      </c>
      <c r="N57" s="310" t="s">
        <v>515</v>
      </c>
    </row>
    <row r="58" spans="7:14">
      <c r="M58" s="201" t="s">
        <v>516</v>
      </c>
      <c r="N58" s="310" t="s">
        <v>438</v>
      </c>
    </row>
    <row r="59" spans="7:14">
      <c r="M59" s="201" t="s">
        <v>517</v>
      </c>
      <c r="N59" s="310" t="s">
        <v>518</v>
      </c>
    </row>
    <row r="60" spans="7:14">
      <c r="M60" s="201" t="s">
        <v>519</v>
      </c>
      <c r="N60" s="310" t="s">
        <v>520</v>
      </c>
    </row>
    <row r="61" spans="7:14">
      <c r="M61" s="201" t="s">
        <v>521</v>
      </c>
      <c r="N61" s="310" t="s">
        <v>522</v>
      </c>
    </row>
    <row r="62" spans="7:14">
      <c r="M62" s="201" t="s">
        <v>463</v>
      </c>
      <c r="N62" s="310" t="s">
        <v>523</v>
      </c>
    </row>
    <row r="63" spans="7:14">
      <c r="M63" s="201" t="s">
        <v>524</v>
      </c>
      <c r="N63" s="310" t="s">
        <v>452</v>
      </c>
    </row>
    <row r="64" spans="7:14">
      <c r="M64" s="201" t="s">
        <v>525</v>
      </c>
      <c r="N64" s="310" t="s">
        <v>526</v>
      </c>
    </row>
    <row r="65" spans="13:14">
      <c r="M65" s="201" t="s">
        <v>527</v>
      </c>
      <c r="N65" s="310" t="s">
        <v>528</v>
      </c>
    </row>
    <row r="66" spans="13:14">
      <c r="M66" s="201" t="s">
        <v>529</v>
      </c>
      <c r="N66" s="310" t="s">
        <v>530</v>
      </c>
    </row>
    <row r="67" spans="13:14">
      <c r="M67" s="201" t="s">
        <v>531</v>
      </c>
      <c r="N67" s="310" t="s">
        <v>532</v>
      </c>
    </row>
    <row r="68" spans="13:14">
      <c r="M68" s="201" t="s">
        <v>533</v>
      </c>
      <c r="N68" s="310" t="s">
        <v>534</v>
      </c>
    </row>
    <row r="69" spans="13:14">
      <c r="M69" s="201" t="s">
        <v>535</v>
      </c>
      <c r="N69" s="310" t="s">
        <v>536</v>
      </c>
    </row>
    <row r="70" spans="13:14">
      <c r="M70" s="201" t="s">
        <v>363</v>
      </c>
      <c r="N70" s="310" t="s">
        <v>537</v>
      </c>
    </row>
    <row r="71" spans="13:14">
      <c r="M71" s="201" t="s">
        <v>384</v>
      </c>
      <c r="N71" s="310" t="s">
        <v>538</v>
      </c>
    </row>
    <row r="72" spans="13:14">
      <c r="M72" s="201" t="s">
        <v>376</v>
      </c>
      <c r="N72" s="310" t="s">
        <v>539</v>
      </c>
    </row>
    <row r="73" spans="13:14">
      <c r="M73" s="201" t="s">
        <v>540</v>
      </c>
      <c r="N73" s="310" t="s">
        <v>541</v>
      </c>
    </row>
    <row r="74" spans="13:14">
      <c r="M74" s="201" t="s">
        <v>542</v>
      </c>
      <c r="N74" s="310" t="s">
        <v>543</v>
      </c>
    </row>
    <row r="75" spans="13:14">
      <c r="M75" s="201" t="s">
        <v>544</v>
      </c>
      <c r="N75" s="310" t="s">
        <v>545</v>
      </c>
    </row>
    <row r="76" spans="13:14">
      <c r="M76" s="201" t="s">
        <v>546</v>
      </c>
      <c r="N76" s="310" t="s">
        <v>547</v>
      </c>
    </row>
    <row r="77" spans="13:14">
      <c r="M77" s="201" t="s">
        <v>548</v>
      </c>
      <c r="N77" s="310" t="s">
        <v>549</v>
      </c>
    </row>
    <row r="78" spans="13:14">
      <c r="M78" s="201" t="s">
        <v>550</v>
      </c>
      <c r="N78" s="310" t="s">
        <v>551</v>
      </c>
    </row>
    <row r="79" spans="13:14">
      <c r="M79" s="201" t="s">
        <v>362</v>
      </c>
      <c r="N79" s="310" t="s">
        <v>552</v>
      </c>
    </row>
    <row r="80" spans="13:14">
      <c r="M80" s="201" t="s">
        <v>553</v>
      </c>
      <c r="N80" s="310" t="s">
        <v>554</v>
      </c>
    </row>
    <row r="81" spans="13:14">
      <c r="M81" s="201" t="s">
        <v>555</v>
      </c>
      <c r="N81" s="310" t="s">
        <v>556</v>
      </c>
    </row>
    <row r="82" spans="13:14">
      <c r="M82" s="201" t="s">
        <v>557</v>
      </c>
      <c r="N82" s="310" t="s">
        <v>558</v>
      </c>
    </row>
    <row r="83" spans="13:14">
      <c r="N83" s="310" t="s">
        <v>559</v>
      </c>
    </row>
    <row r="84" spans="13:14">
      <c r="N84" s="310" t="s">
        <v>560</v>
      </c>
    </row>
    <row r="85" spans="13:14">
      <c r="N85" s="310" t="s">
        <v>561</v>
      </c>
    </row>
    <row r="86" spans="13:14">
      <c r="N86" s="310" t="s">
        <v>371</v>
      </c>
    </row>
    <row r="87" spans="13:14">
      <c r="N87" s="310" t="s">
        <v>562</v>
      </c>
    </row>
    <row r="88" spans="13:14">
      <c r="N88" s="310" t="s">
        <v>563</v>
      </c>
    </row>
    <row r="89" spans="13:14">
      <c r="N89" s="310" t="s">
        <v>564</v>
      </c>
    </row>
    <row r="90" spans="13:14">
      <c r="N90" s="310" t="s">
        <v>565</v>
      </c>
    </row>
    <row r="91" spans="13:14">
      <c r="N91" s="310" t="s">
        <v>566</v>
      </c>
    </row>
    <row r="92" spans="13:14">
      <c r="N92" s="310" t="s">
        <v>567</v>
      </c>
    </row>
    <row r="93" spans="13:14">
      <c r="N93" s="310" t="s">
        <v>568</v>
      </c>
    </row>
    <row r="94" spans="13:14">
      <c r="N94" s="310" t="s">
        <v>569</v>
      </c>
    </row>
    <row r="95" spans="13:14">
      <c r="N95" s="310" t="s">
        <v>477</v>
      </c>
    </row>
    <row r="96" spans="13:14">
      <c r="N96" s="310" t="s">
        <v>570</v>
      </c>
    </row>
    <row r="97" spans="14:14">
      <c r="N97" s="310" t="s">
        <v>571</v>
      </c>
    </row>
    <row r="98" spans="14:14">
      <c r="N98" s="310" t="s">
        <v>572</v>
      </c>
    </row>
    <row r="99" spans="14:14">
      <c r="N99" s="310" t="s">
        <v>573</v>
      </c>
    </row>
    <row r="100" spans="14:14">
      <c r="N100" s="310" t="s">
        <v>574</v>
      </c>
    </row>
    <row r="101" spans="14:14">
      <c r="N101" s="310" t="s">
        <v>575</v>
      </c>
    </row>
    <row r="102" spans="14:14">
      <c r="N102" s="310" t="s">
        <v>576</v>
      </c>
    </row>
    <row r="103" spans="14:14">
      <c r="N103" s="310" t="s">
        <v>485</v>
      </c>
    </row>
    <row r="104" spans="14:14">
      <c r="N104" s="310" t="s">
        <v>577</v>
      </c>
    </row>
    <row r="105" spans="14:14">
      <c r="N105" s="310" t="s">
        <v>578</v>
      </c>
    </row>
    <row r="106" spans="14:14">
      <c r="N106" s="310" t="s">
        <v>579</v>
      </c>
    </row>
    <row r="107" spans="14:14">
      <c r="N107" s="310" t="s">
        <v>580</v>
      </c>
    </row>
    <row r="108" spans="14:14">
      <c r="N108" s="310" t="s">
        <v>581</v>
      </c>
    </row>
    <row r="109" spans="14:14">
      <c r="N109" s="310" t="s">
        <v>582</v>
      </c>
    </row>
    <row r="110" spans="14:14">
      <c r="N110" s="310" t="s">
        <v>583</v>
      </c>
    </row>
    <row r="111" spans="14:14">
      <c r="N111" s="310" t="s">
        <v>584</v>
      </c>
    </row>
    <row r="112" spans="14:14">
      <c r="N112" s="310" t="s">
        <v>585</v>
      </c>
    </row>
    <row r="113" spans="14:14">
      <c r="N113" s="310" t="s">
        <v>586</v>
      </c>
    </row>
    <row r="114" spans="14:14">
      <c r="N114" s="310" t="s">
        <v>587</v>
      </c>
    </row>
    <row r="115" spans="14:14">
      <c r="N115" s="310" t="s">
        <v>588</v>
      </c>
    </row>
    <row r="116" spans="14:14">
      <c r="N116" s="310" t="s">
        <v>589</v>
      </c>
    </row>
    <row r="117" spans="14:14">
      <c r="N117" s="310" t="s">
        <v>590</v>
      </c>
    </row>
    <row r="118" spans="14:14">
      <c r="N118" s="310" t="s">
        <v>591</v>
      </c>
    </row>
    <row r="119" spans="14:14">
      <c r="N119" s="310" t="s">
        <v>592</v>
      </c>
    </row>
    <row r="120" spans="14:14">
      <c r="N120" s="310" t="s">
        <v>593</v>
      </c>
    </row>
    <row r="121" spans="14:14">
      <c r="N121" s="310" t="s">
        <v>594</v>
      </c>
    </row>
    <row r="122" spans="14:14">
      <c r="N122" s="310" t="s">
        <v>595</v>
      </c>
    </row>
    <row r="123" spans="14:14">
      <c r="N123" s="310" t="s">
        <v>596</v>
      </c>
    </row>
    <row r="124" spans="14:14">
      <c r="N124" s="310" t="s">
        <v>597</v>
      </c>
    </row>
    <row r="125" spans="14:14">
      <c r="N125" s="310" t="s">
        <v>598</v>
      </c>
    </row>
    <row r="126" spans="14:14">
      <c r="N126" s="310" t="s">
        <v>599</v>
      </c>
    </row>
    <row r="127" spans="14:14">
      <c r="N127" s="310" t="s">
        <v>600</v>
      </c>
    </row>
    <row r="128" spans="14:14">
      <c r="N128" s="310" t="s">
        <v>601</v>
      </c>
    </row>
    <row r="129" spans="14:14">
      <c r="N129" s="310" t="s">
        <v>602</v>
      </c>
    </row>
    <row r="130" spans="14:14">
      <c r="N130" s="310" t="s">
        <v>603</v>
      </c>
    </row>
    <row r="131" spans="14:14">
      <c r="N131" s="310" t="s">
        <v>604</v>
      </c>
    </row>
    <row r="132" spans="14:14">
      <c r="N132" s="310" t="s">
        <v>605</v>
      </c>
    </row>
    <row r="133" spans="14:14">
      <c r="N133" s="310" t="s">
        <v>501</v>
      </c>
    </row>
    <row r="134" spans="14:14">
      <c r="N134" s="310" t="s">
        <v>606</v>
      </c>
    </row>
    <row r="135" spans="14:14">
      <c r="N135" s="310" t="s">
        <v>607</v>
      </c>
    </row>
    <row r="136" spans="14:14">
      <c r="N136" s="310" t="s">
        <v>608</v>
      </c>
    </row>
    <row r="137" spans="14:14">
      <c r="N137" s="310" t="s">
        <v>609</v>
      </c>
    </row>
    <row r="138" spans="14:14">
      <c r="N138" s="310" t="s">
        <v>610</v>
      </c>
    </row>
    <row r="139" spans="14:14">
      <c r="N139" s="310" t="s">
        <v>505</v>
      </c>
    </row>
    <row r="140" spans="14:14">
      <c r="N140" s="310" t="s">
        <v>611</v>
      </c>
    </row>
    <row r="141" spans="14:14">
      <c r="N141" s="310" t="s">
        <v>612</v>
      </c>
    </row>
    <row r="142" spans="14:14">
      <c r="N142" s="310" t="s">
        <v>613</v>
      </c>
    </row>
    <row r="143" spans="14:14">
      <c r="N143" s="310" t="s">
        <v>614</v>
      </c>
    </row>
    <row r="144" spans="14:14">
      <c r="N144" s="310" t="s">
        <v>615</v>
      </c>
    </row>
    <row r="145" spans="14:14">
      <c r="N145" s="310" t="s">
        <v>616</v>
      </c>
    </row>
    <row r="146" spans="14:14">
      <c r="N146" s="310" t="s">
        <v>617</v>
      </c>
    </row>
    <row r="147" spans="14:14">
      <c r="N147" s="310" t="s">
        <v>618</v>
      </c>
    </row>
    <row r="148" spans="14:14">
      <c r="N148" s="310" t="s">
        <v>619</v>
      </c>
    </row>
    <row r="149" spans="14:14">
      <c r="N149" s="310" t="s">
        <v>620</v>
      </c>
    </row>
    <row r="150" spans="14:14">
      <c r="N150" s="310" t="s">
        <v>621</v>
      </c>
    </row>
    <row r="151" spans="14:14">
      <c r="N151" s="310" t="s">
        <v>622</v>
      </c>
    </row>
    <row r="152" spans="14:14">
      <c r="N152" s="310" t="s">
        <v>623</v>
      </c>
    </row>
    <row r="153" spans="14:14">
      <c r="N153" s="310" t="s">
        <v>624</v>
      </c>
    </row>
    <row r="154" spans="14:14">
      <c r="N154" s="310" t="s">
        <v>625</v>
      </c>
    </row>
    <row r="155" spans="14:14">
      <c r="N155" s="310" t="s">
        <v>626</v>
      </c>
    </row>
    <row r="156" spans="14:14">
      <c r="N156" s="310" t="s">
        <v>627</v>
      </c>
    </row>
    <row r="157" spans="14:14">
      <c r="N157" s="310" t="s">
        <v>628</v>
      </c>
    </row>
    <row r="158" spans="14:14">
      <c r="N158" s="310" t="s">
        <v>629</v>
      </c>
    </row>
    <row r="159" spans="14:14">
      <c r="N159" s="310" t="s">
        <v>630</v>
      </c>
    </row>
    <row r="160" spans="14:14">
      <c r="N160" s="310" t="s">
        <v>631</v>
      </c>
    </row>
    <row r="161" spans="14:14">
      <c r="N161" s="310" t="s">
        <v>632</v>
      </c>
    </row>
    <row r="162" spans="14:14">
      <c r="N162" s="310" t="s">
        <v>633</v>
      </c>
    </row>
    <row r="163" spans="14:14">
      <c r="N163" s="310" t="s">
        <v>634</v>
      </c>
    </row>
    <row r="164" spans="14:14">
      <c r="N164" s="310" t="s">
        <v>635</v>
      </c>
    </row>
    <row r="165" spans="14:14">
      <c r="N165" s="310" t="s">
        <v>509</v>
      </c>
    </row>
    <row r="166" spans="14:14">
      <c r="N166" s="310" t="s">
        <v>636</v>
      </c>
    </row>
    <row r="167" spans="14:14">
      <c r="N167" s="310" t="s">
        <v>637</v>
      </c>
    </row>
    <row r="168" spans="14:14">
      <c r="N168" s="310" t="s">
        <v>511</v>
      </c>
    </row>
    <row r="169" spans="14:14">
      <c r="N169" s="310" t="s">
        <v>638</v>
      </c>
    </row>
    <row r="170" spans="14:14">
      <c r="N170" s="310" t="s">
        <v>639</v>
      </c>
    </row>
    <row r="171" spans="14:14">
      <c r="N171" s="310" t="s">
        <v>640</v>
      </c>
    </row>
    <row r="172" spans="14:14">
      <c r="N172" s="310" t="s">
        <v>641</v>
      </c>
    </row>
    <row r="173" spans="14:14">
      <c r="N173" s="310" t="s">
        <v>642</v>
      </c>
    </row>
    <row r="174" spans="14:14">
      <c r="N174" s="310" t="s">
        <v>643</v>
      </c>
    </row>
    <row r="175" spans="14:14">
      <c r="N175" s="310" t="s">
        <v>644</v>
      </c>
    </row>
    <row r="176" spans="14:14">
      <c r="N176" s="310" t="s">
        <v>645</v>
      </c>
    </row>
    <row r="177" spans="14:14">
      <c r="N177" s="310" t="s">
        <v>513</v>
      </c>
    </row>
    <row r="178" spans="14:14">
      <c r="N178" s="310" t="s">
        <v>646</v>
      </c>
    </row>
    <row r="179" spans="14:14">
      <c r="N179" s="310" t="s">
        <v>437</v>
      </c>
    </row>
    <row r="180" spans="14:14">
      <c r="N180" s="310" t="s">
        <v>647</v>
      </c>
    </row>
    <row r="181" spans="14:14">
      <c r="N181" s="310" t="s">
        <v>648</v>
      </c>
    </row>
    <row r="182" spans="14:14">
      <c r="N182" s="310" t="s">
        <v>649</v>
      </c>
    </row>
    <row r="183" spans="14:14">
      <c r="N183" s="310" t="s">
        <v>650</v>
      </c>
    </row>
    <row r="184" spans="14:14">
      <c r="N184" s="310" t="s">
        <v>651</v>
      </c>
    </row>
    <row r="185" spans="14:14">
      <c r="N185" s="310" t="s">
        <v>652</v>
      </c>
    </row>
    <row r="186" spans="14:14">
      <c r="N186" s="310" t="s">
        <v>653</v>
      </c>
    </row>
    <row r="187" spans="14:14">
      <c r="N187" s="310" t="s">
        <v>654</v>
      </c>
    </row>
    <row r="188" spans="14:14">
      <c r="N188" s="310" t="s">
        <v>655</v>
      </c>
    </row>
    <row r="189" spans="14:14">
      <c r="N189" s="310" t="s">
        <v>656</v>
      </c>
    </row>
    <row r="190" spans="14:14">
      <c r="N190" s="310" t="s">
        <v>657</v>
      </c>
    </row>
    <row r="191" spans="14:14">
      <c r="N191" s="310" t="s">
        <v>658</v>
      </c>
    </row>
    <row r="192" spans="14:14">
      <c r="N192" s="310" t="s">
        <v>659</v>
      </c>
    </row>
    <row r="193" spans="14:14">
      <c r="N193" s="310" t="s">
        <v>660</v>
      </c>
    </row>
    <row r="194" spans="14:14">
      <c r="N194" s="310" t="s">
        <v>424</v>
      </c>
    </row>
    <row r="195" spans="14:14">
      <c r="N195" s="310" t="s">
        <v>661</v>
      </c>
    </row>
    <row r="196" spans="14:14">
      <c r="N196" s="310" t="s">
        <v>662</v>
      </c>
    </row>
    <row r="197" spans="14:14">
      <c r="N197" s="310" t="s">
        <v>663</v>
      </c>
    </row>
    <row r="198" spans="14:14">
      <c r="N198" s="310" t="s">
        <v>521</v>
      </c>
    </row>
    <row r="199" spans="14:14">
      <c r="N199" s="310" t="s">
        <v>664</v>
      </c>
    </row>
    <row r="200" spans="14:14">
      <c r="N200" s="310" t="s">
        <v>665</v>
      </c>
    </row>
    <row r="201" spans="14:14">
      <c r="N201" s="310" t="s">
        <v>666</v>
      </c>
    </row>
    <row r="202" spans="14:14">
      <c r="N202" s="310" t="s">
        <v>667</v>
      </c>
    </row>
    <row r="203" spans="14:14">
      <c r="N203" s="310" t="s">
        <v>668</v>
      </c>
    </row>
    <row r="204" spans="14:14">
      <c r="N204" s="310" t="s">
        <v>669</v>
      </c>
    </row>
    <row r="205" spans="14:14">
      <c r="N205" s="310" t="s">
        <v>670</v>
      </c>
    </row>
    <row r="206" spans="14:14">
      <c r="N206" s="310" t="s">
        <v>671</v>
      </c>
    </row>
    <row r="207" spans="14:14">
      <c r="N207" s="310" t="s">
        <v>672</v>
      </c>
    </row>
    <row r="208" spans="14:14">
      <c r="N208" s="310" t="s">
        <v>673</v>
      </c>
    </row>
    <row r="209" spans="14:14">
      <c r="N209" s="310" t="s">
        <v>674</v>
      </c>
    </row>
    <row r="210" spans="14:14">
      <c r="N210" s="310" t="s">
        <v>675</v>
      </c>
    </row>
    <row r="211" spans="14:14">
      <c r="N211" s="310" t="s">
        <v>676</v>
      </c>
    </row>
    <row r="212" spans="14:14">
      <c r="N212" s="310" t="s">
        <v>677</v>
      </c>
    </row>
    <row r="213" spans="14:14">
      <c r="N213" s="310" t="s">
        <v>678</v>
      </c>
    </row>
    <row r="214" spans="14:14">
      <c r="N214" s="310" t="s">
        <v>679</v>
      </c>
    </row>
    <row r="215" spans="14:14">
      <c r="N215" s="310" t="s">
        <v>680</v>
      </c>
    </row>
    <row r="216" spans="14:14">
      <c r="N216" s="310" t="s">
        <v>681</v>
      </c>
    </row>
    <row r="217" spans="14:14">
      <c r="N217" s="310" t="s">
        <v>524</v>
      </c>
    </row>
    <row r="218" spans="14:14">
      <c r="N218" s="310" t="s">
        <v>682</v>
      </c>
    </row>
    <row r="219" spans="14:14">
      <c r="N219" s="310" t="s">
        <v>683</v>
      </c>
    </row>
    <row r="220" spans="14:14">
      <c r="N220" s="310" t="s">
        <v>684</v>
      </c>
    </row>
    <row r="221" spans="14:14">
      <c r="N221" s="310" t="s">
        <v>685</v>
      </c>
    </row>
    <row r="222" spans="14:14">
      <c r="N222" s="310" t="s">
        <v>686</v>
      </c>
    </row>
    <row r="223" spans="14:14">
      <c r="N223" s="310" t="s">
        <v>687</v>
      </c>
    </row>
    <row r="224" spans="14:14">
      <c r="N224" s="310" t="s">
        <v>688</v>
      </c>
    </row>
    <row r="225" spans="14:14">
      <c r="N225" s="310" t="s">
        <v>689</v>
      </c>
    </row>
    <row r="226" spans="14:14">
      <c r="N226" s="310" t="s">
        <v>690</v>
      </c>
    </row>
    <row r="227" spans="14:14">
      <c r="N227" s="310" t="s">
        <v>691</v>
      </c>
    </row>
    <row r="228" spans="14:14">
      <c r="N228" s="310" t="s">
        <v>692</v>
      </c>
    </row>
    <row r="229" spans="14:14">
      <c r="N229" s="310" t="s">
        <v>693</v>
      </c>
    </row>
    <row r="230" spans="14:14">
      <c r="N230" s="310" t="s">
        <v>694</v>
      </c>
    </row>
    <row r="231" spans="14:14">
      <c r="N231" s="310" t="s">
        <v>695</v>
      </c>
    </row>
    <row r="232" spans="14:14">
      <c r="N232" s="310" t="s">
        <v>696</v>
      </c>
    </row>
    <row r="233" spans="14:14">
      <c r="N233" s="310" t="s">
        <v>697</v>
      </c>
    </row>
    <row r="234" spans="14:14">
      <c r="N234" s="310" t="s">
        <v>698</v>
      </c>
    </row>
    <row r="235" spans="14:14">
      <c r="N235" s="310" t="s">
        <v>699</v>
      </c>
    </row>
    <row r="236" spans="14:14">
      <c r="N236" s="310" t="s">
        <v>700</v>
      </c>
    </row>
    <row r="237" spans="14:14">
      <c r="N237" s="310" t="s">
        <v>377</v>
      </c>
    </row>
    <row r="238" spans="14:14">
      <c r="N238" s="310" t="s">
        <v>701</v>
      </c>
    </row>
    <row r="239" spans="14:14">
      <c r="N239" s="310" t="s">
        <v>702</v>
      </c>
    </row>
    <row r="240" spans="14:14">
      <c r="N240" s="310" t="s">
        <v>703</v>
      </c>
    </row>
    <row r="241" spans="14:14">
      <c r="N241" s="310" t="s">
        <v>529</v>
      </c>
    </row>
    <row r="242" spans="14:14">
      <c r="N242" s="310" t="s">
        <v>704</v>
      </c>
    </row>
    <row r="243" spans="14:14">
      <c r="N243" s="310" t="s">
        <v>705</v>
      </c>
    </row>
    <row r="244" spans="14:14">
      <c r="N244" s="310" t="s">
        <v>706</v>
      </c>
    </row>
    <row r="245" spans="14:14">
      <c r="N245" s="310" t="s">
        <v>707</v>
      </c>
    </row>
    <row r="246" spans="14:14">
      <c r="N246" s="310" t="s">
        <v>708</v>
      </c>
    </row>
    <row r="247" spans="14:14">
      <c r="N247" s="310" t="s">
        <v>709</v>
      </c>
    </row>
    <row r="248" spans="14:14">
      <c r="N248" s="310" t="s">
        <v>710</v>
      </c>
    </row>
    <row r="249" spans="14:14">
      <c r="N249" s="310" t="s">
        <v>711</v>
      </c>
    </row>
    <row r="250" spans="14:14">
      <c r="N250" s="310" t="s">
        <v>712</v>
      </c>
    </row>
    <row r="251" spans="14:14">
      <c r="N251" s="310" t="s">
        <v>713</v>
      </c>
    </row>
    <row r="252" spans="14:14">
      <c r="N252" s="310" t="s">
        <v>714</v>
      </c>
    </row>
    <row r="253" spans="14:14">
      <c r="N253" s="310" t="s">
        <v>715</v>
      </c>
    </row>
    <row r="254" spans="14:14">
      <c r="N254" s="310" t="s">
        <v>716</v>
      </c>
    </row>
    <row r="255" spans="14:14">
      <c r="N255" s="310" t="s">
        <v>717</v>
      </c>
    </row>
    <row r="256" spans="14:14">
      <c r="N256" s="310" t="s">
        <v>718</v>
      </c>
    </row>
    <row r="257" spans="14:14">
      <c r="N257" s="310" t="s">
        <v>719</v>
      </c>
    </row>
    <row r="258" spans="14:14">
      <c r="N258" s="310" t="s">
        <v>720</v>
      </c>
    </row>
    <row r="259" spans="14:14">
      <c r="N259" s="310" t="s">
        <v>721</v>
      </c>
    </row>
    <row r="260" spans="14:14">
      <c r="N260" s="310" t="s">
        <v>722</v>
      </c>
    </row>
    <row r="261" spans="14:14">
      <c r="N261" s="310" t="s">
        <v>723</v>
      </c>
    </row>
    <row r="262" spans="14:14">
      <c r="N262" s="310" t="s">
        <v>724</v>
      </c>
    </row>
    <row r="263" spans="14:14">
      <c r="N263" s="310" t="s">
        <v>725</v>
      </c>
    </row>
    <row r="264" spans="14:14">
      <c r="N264" s="310" t="s">
        <v>726</v>
      </c>
    </row>
    <row r="265" spans="14:14">
      <c r="N265" s="310" t="s">
        <v>727</v>
      </c>
    </row>
    <row r="266" spans="14:14">
      <c r="N266" s="310" t="s">
        <v>728</v>
      </c>
    </row>
    <row r="267" spans="14:14">
      <c r="N267" s="310" t="s">
        <v>729</v>
      </c>
    </row>
    <row r="268" spans="14:14">
      <c r="N268" s="310" t="s">
        <v>730</v>
      </c>
    </row>
    <row r="269" spans="14:14">
      <c r="N269" s="310" t="s">
        <v>731</v>
      </c>
    </row>
    <row r="270" spans="14:14">
      <c r="N270" s="310" t="s">
        <v>732</v>
      </c>
    </row>
    <row r="271" spans="14:14">
      <c r="N271" s="310" t="s">
        <v>733</v>
      </c>
    </row>
    <row r="272" spans="14:14">
      <c r="N272" s="310" t="s">
        <v>734</v>
      </c>
    </row>
    <row r="273" spans="14:14">
      <c r="N273" s="310" t="s">
        <v>735</v>
      </c>
    </row>
    <row r="274" spans="14:14">
      <c r="N274" s="310" t="s">
        <v>736</v>
      </c>
    </row>
    <row r="275" spans="14:14">
      <c r="N275" s="310" t="s">
        <v>737</v>
      </c>
    </row>
    <row r="276" spans="14:14">
      <c r="N276" s="310" t="s">
        <v>738</v>
      </c>
    </row>
    <row r="277" spans="14:14">
      <c r="N277" s="310" t="s">
        <v>739</v>
      </c>
    </row>
    <row r="278" spans="14:14">
      <c r="N278" s="310" t="s">
        <v>531</v>
      </c>
    </row>
    <row r="279" spans="14:14">
      <c r="N279" s="310" t="s">
        <v>740</v>
      </c>
    </row>
    <row r="280" spans="14:14">
      <c r="N280" s="310" t="s">
        <v>741</v>
      </c>
    </row>
    <row r="281" spans="14:14">
      <c r="N281" s="310" t="s">
        <v>742</v>
      </c>
    </row>
    <row r="282" spans="14:14">
      <c r="N282" s="310" t="s">
        <v>743</v>
      </c>
    </row>
    <row r="283" spans="14:14">
      <c r="N283" s="310" t="s">
        <v>744</v>
      </c>
    </row>
    <row r="284" spans="14:14">
      <c r="N284" s="310" t="s">
        <v>745</v>
      </c>
    </row>
    <row r="285" spans="14:14">
      <c r="N285" s="310" t="s">
        <v>746</v>
      </c>
    </row>
    <row r="286" spans="14:14">
      <c r="N286" s="310" t="s">
        <v>747</v>
      </c>
    </row>
    <row r="287" spans="14:14">
      <c r="N287" s="310" t="s">
        <v>748</v>
      </c>
    </row>
    <row r="288" spans="14:14">
      <c r="N288" s="310" t="s">
        <v>749</v>
      </c>
    </row>
    <row r="289" spans="14:14">
      <c r="N289" s="310" t="s">
        <v>750</v>
      </c>
    </row>
    <row r="290" spans="14:14">
      <c r="N290" s="310" t="s">
        <v>751</v>
      </c>
    </row>
    <row r="291" spans="14:14">
      <c r="N291" s="310" t="s">
        <v>752</v>
      </c>
    </row>
    <row r="292" spans="14:14">
      <c r="N292" s="310" t="s">
        <v>753</v>
      </c>
    </row>
    <row r="293" spans="14:14">
      <c r="N293" s="310" t="s">
        <v>754</v>
      </c>
    </row>
    <row r="294" spans="14:14">
      <c r="N294" s="310" t="s">
        <v>755</v>
      </c>
    </row>
    <row r="295" spans="14:14">
      <c r="N295" s="310" t="s">
        <v>756</v>
      </c>
    </row>
    <row r="296" spans="14:14">
      <c r="N296" s="310" t="s">
        <v>757</v>
      </c>
    </row>
    <row r="297" spans="14:14">
      <c r="N297" s="310" t="s">
        <v>758</v>
      </c>
    </row>
    <row r="298" spans="14:14">
      <c r="N298" s="310" t="s">
        <v>759</v>
      </c>
    </row>
    <row r="299" spans="14:14">
      <c r="N299" s="310" t="s">
        <v>760</v>
      </c>
    </row>
    <row r="300" spans="14:14">
      <c r="N300" s="310" t="s">
        <v>761</v>
      </c>
    </row>
    <row r="301" spans="14:14">
      <c r="N301" s="310" t="s">
        <v>762</v>
      </c>
    </row>
    <row r="302" spans="14:14">
      <c r="N302" s="310" t="s">
        <v>763</v>
      </c>
    </row>
    <row r="303" spans="14:14">
      <c r="N303" s="310" t="s">
        <v>764</v>
      </c>
    </row>
    <row r="304" spans="14:14">
      <c r="N304" s="310" t="s">
        <v>765</v>
      </c>
    </row>
    <row r="305" spans="14:14">
      <c r="N305" s="310" t="s">
        <v>535</v>
      </c>
    </row>
    <row r="306" spans="14:14">
      <c r="N306" s="310" t="s">
        <v>766</v>
      </c>
    </row>
    <row r="307" spans="14:14">
      <c r="N307" s="310" t="s">
        <v>767</v>
      </c>
    </row>
    <row r="308" spans="14:14">
      <c r="N308" s="310" t="s">
        <v>768</v>
      </c>
    </row>
    <row r="309" spans="14:14">
      <c r="N309" s="310" t="s">
        <v>769</v>
      </c>
    </row>
    <row r="310" spans="14:14">
      <c r="N310" s="310" t="s">
        <v>770</v>
      </c>
    </row>
    <row r="311" spans="14:14">
      <c r="N311" s="310" t="s">
        <v>364</v>
      </c>
    </row>
    <row r="312" spans="14:14">
      <c r="N312" s="310" t="s">
        <v>771</v>
      </c>
    </row>
    <row r="313" spans="14:14">
      <c r="N313" s="310" t="s">
        <v>772</v>
      </c>
    </row>
    <row r="314" spans="14:14">
      <c r="N314" s="310" t="s">
        <v>773</v>
      </c>
    </row>
    <row r="315" spans="14:14">
      <c r="N315" s="310" t="s">
        <v>774</v>
      </c>
    </row>
    <row r="316" spans="14:14">
      <c r="N316" s="310" t="s">
        <v>775</v>
      </c>
    </row>
    <row r="317" spans="14:14">
      <c r="N317" s="310" t="s">
        <v>776</v>
      </c>
    </row>
    <row r="318" spans="14:14">
      <c r="N318" s="310" t="s">
        <v>777</v>
      </c>
    </row>
    <row r="319" spans="14:14">
      <c r="N319" s="310" t="s">
        <v>778</v>
      </c>
    </row>
    <row r="320" spans="14:14">
      <c r="N320" s="310" t="s">
        <v>779</v>
      </c>
    </row>
    <row r="321" spans="14:14">
      <c r="N321" s="310" t="s">
        <v>780</v>
      </c>
    </row>
    <row r="322" spans="14:14">
      <c r="N322" s="310" t="s">
        <v>781</v>
      </c>
    </row>
    <row r="323" spans="14:14">
      <c r="N323" s="310" t="s">
        <v>782</v>
      </c>
    </row>
    <row r="324" spans="14:14">
      <c r="N324" s="310" t="s">
        <v>783</v>
      </c>
    </row>
    <row r="325" spans="14:14">
      <c r="N325" s="310" t="s">
        <v>784</v>
      </c>
    </row>
    <row r="326" spans="14:14">
      <c r="N326" s="310" t="s">
        <v>785</v>
      </c>
    </row>
    <row r="327" spans="14:14">
      <c r="N327" s="310" t="s">
        <v>786</v>
      </c>
    </row>
    <row r="328" spans="14:14">
      <c r="N328" s="310" t="s">
        <v>787</v>
      </c>
    </row>
    <row r="329" spans="14:14">
      <c r="N329" s="310" t="s">
        <v>788</v>
      </c>
    </row>
    <row r="330" spans="14:14">
      <c r="N330" s="310" t="s">
        <v>789</v>
      </c>
    </row>
    <row r="331" spans="14:14">
      <c r="N331" s="310" t="s">
        <v>790</v>
      </c>
    </row>
    <row r="332" spans="14:14">
      <c r="N332" s="310" t="s">
        <v>791</v>
      </c>
    </row>
    <row r="333" spans="14:14">
      <c r="N333" s="310" t="s">
        <v>384</v>
      </c>
    </row>
    <row r="334" spans="14:14">
      <c r="N334" s="310" t="s">
        <v>792</v>
      </c>
    </row>
    <row r="335" spans="14:14">
      <c r="N335" s="310" t="s">
        <v>793</v>
      </c>
    </row>
    <row r="336" spans="14:14">
      <c r="N336" s="310" t="s">
        <v>376</v>
      </c>
    </row>
    <row r="337" spans="14:14">
      <c r="N337" s="310" t="s">
        <v>540</v>
      </c>
    </row>
    <row r="338" spans="14:14">
      <c r="N338" s="310" t="s">
        <v>794</v>
      </c>
    </row>
    <row r="339" spans="14:14">
      <c r="N339" s="310" t="s">
        <v>795</v>
      </c>
    </row>
    <row r="340" spans="14:14">
      <c r="N340" s="310" t="s">
        <v>796</v>
      </c>
    </row>
    <row r="341" spans="14:14">
      <c r="N341" s="310" t="s">
        <v>797</v>
      </c>
    </row>
    <row r="342" spans="14:14">
      <c r="N342" s="310" t="s">
        <v>798</v>
      </c>
    </row>
    <row r="343" spans="14:14">
      <c r="N343" s="310" t="s">
        <v>799</v>
      </c>
    </row>
    <row r="344" spans="14:14">
      <c r="N344" s="310" t="s">
        <v>800</v>
      </c>
    </row>
    <row r="345" spans="14:14">
      <c r="N345" s="310" t="s">
        <v>801</v>
      </c>
    </row>
    <row r="346" spans="14:14">
      <c r="N346" s="310" t="s">
        <v>802</v>
      </c>
    </row>
    <row r="347" spans="14:14">
      <c r="N347" s="310" t="s">
        <v>546</v>
      </c>
    </row>
    <row r="348" spans="14:14">
      <c r="N348" s="310" t="s">
        <v>803</v>
      </c>
    </row>
    <row r="349" spans="14:14">
      <c r="N349" s="310" t="s">
        <v>804</v>
      </c>
    </row>
    <row r="350" spans="14:14">
      <c r="N350" s="310" t="s">
        <v>805</v>
      </c>
    </row>
    <row r="351" spans="14:14">
      <c r="N351" s="310" t="s">
        <v>806</v>
      </c>
    </row>
    <row r="352" spans="14:14">
      <c r="N352" s="310" t="s">
        <v>807</v>
      </c>
    </row>
    <row r="353" spans="14:14">
      <c r="N353" s="310" t="s">
        <v>808</v>
      </c>
    </row>
    <row r="354" spans="14:14">
      <c r="N354" s="310" t="s">
        <v>809</v>
      </c>
    </row>
    <row r="355" spans="14:14">
      <c r="N355" s="310" t="s">
        <v>550</v>
      </c>
    </row>
    <row r="356" spans="14:14">
      <c r="N356" s="310" t="s">
        <v>810</v>
      </c>
    </row>
    <row r="357" spans="14:14">
      <c r="N357" s="310" t="s">
        <v>362</v>
      </c>
    </row>
    <row r="358" spans="14:14">
      <c r="N358" s="310" t="s">
        <v>811</v>
      </c>
    </row>
    <row r="359" spans="14:14">
      <c r="N359" s="310" t="s">
        <v>812</v>
      </c>
    </row>
    <row r="360" spans="14:14">
      <c r="N360" s="310" t="s">
        <v>813</v>
      </c>
    </row>
    <row r="361" spans="14:14">
      <c r="N361" s="310" t="s">
        <v>814</v>
      </c>
    </row>
    <row r="362" spans="14:14">
      <c r="N362" s="310" t="s">
        <v>815</v>
      </c>
    </row>
    <row r="363" spans="14:14">
      <c r="N363" s="310" t="s">
        <v>816</v>
      </c>
    </row>
    <row r="364" spans="14:14">
      <c r="N364" s="310" t="s">
        <v>817</v>
      </c>
    </row>
    <row r="365" spans="14:14">
      <c r="N365" s="310" t="s">
        <v>818</v>
      </c>
    </row>
    <row r="366" spans="14:14">
      <c r="N366" s="310" t="s">
        <v>819</v>
      </c>
    </row>
    <row r="367" spans="14:14">
      <c r="N367" s="310" t="s">
        <v>820</v>
      </c>
    </row>
    <row r="368" spans="14:14">
      <c r="N368" s="310" t="s">
        <v>821</v>
      </c>
    </row>
    <row r="369" spans="14:14">
      <c r="N369" s="310" t="s">
        <v>822</v>
      </c>
    </row>
    <row r="370" spans="14:14">
      <c r="N370" s="310" t="s">
        <v>823</v>
      </c>
    </row>
  </sheetData>
  <autoFilter ref="A6:WWH16" xr:uid="{00000000-0001-0000-0600-000000000000}"/>
  <mergeCells count="24">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 ref="G3:I3"/>
    <mergeCell ref="B4:B5"/>
    <mergeCell ref="N4:N5"/>
    <mergeCell ref="J4:J5"/>
    <mergeCell ref="K4:K5"/>
    <mergeCell ref="L4:L5"/>
    <mergeCell ref="H4:H5"/>
    <mergeCell ref="I4:I5"/>
  </mergeCells>
  <dataValidations count="16">
    <dataValidation type="list" showInputMessage="1" showErrorMessage="1" sqref="WVT983015:WVT983025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WCB983015:WCB983025 VSF983015:VSF983025 VIJ983015:VIJ983025 UYN983015:UYN983025 UOR983015:UOR983025 UEV983015:UEV983025 TUZ983015:TUZ983025 TLD983015:TLD983025 TBH983015:TBH983025 SRL983015:SRL983025 SHP983015:SHP983025 RXT983015:RXT983025 RNX983015:RNX983025 REB983015:REB983025 QUF983015:QUF983025 QKJ983015:QKJ983025 QAN983015:QAN983025 PQR983015:PQR983025 PGV983015:PGV983025 OWZ983015:OWZ983025 OND983015:OND983025 ODH983015:ODH983025 NTL983015:NTL983025 NJP983015:NJP983025 MZT983015:MZT983025 MPX983015:MPX983025 MGB983015:MGB983025 LWF983015:LWF983025 LMJ983015:LMJ983025 LCN983015:LCN983025 KSR983015:KSR983025 KIV983015:KIV983025 JYZ983015:JYZ983025 JPD983015:JPD983025 JFH983015:JFH983025 IVL983015:IVL983025 ILP983015:ILP983025 IBT983015:IBT983025 HRX983015:HRX983025 HIB983015:HIB983025 GYF983015:GYF983025 GOJ983015:GOJ983025 GEN983015:GEN983025 FUR983015:FUR983025 FKV983015:FKV983025 FAZ983015:FAZ983025 ERD983015:ERD983025 EHH983015:EHH983025 DXL983015:DXL983025 DNP983015:DNP983025 DDT983015:DDT983025 CTX983015:CTX983025 CKB983015:CKB983025 CAF983015:CAF983025 BQJ983015:BQJ983025 BGN983015:BGN983025 AWR983015:AWR983025 AMV983015:AMV983025 ACZ983015:ACZ983025 TD983015:TD983025 JH983015:JH983025 H983038:H983048 WVT917479:WVT917489 WLX917479:WLX917489 WCB917479:WCB917489 VSF917479:VSF917489 VIJ917479:VIJ917489 UYN917479:UYN917489 UOR917479:UOR917489 UEV917479:UEV917489 TUZ917479:TUZ917489 TLD917479:TLD917489 TBH917479:TBH917489 SRL917479:SRL917489 SHP917479:SHP917489 RXT917479:RXT917489 RNX917479:RNX917489 REB917479:REB917489 QUF917479:QUF917489 QKJ917479:QKJ917489 QAN917479:QAN917489 PQR917479:PQR917489 PGV917479:PGV917489 OWZ917479:OWZ917489 OND917479:OND917489 ODH917479:ODH917489 NTL917479:NTL917489 NJP917479:NJP917489 MZT917479:MZT917489 MPX917479:MPX917489 MGB917479:MGB917489 LWF917479:LWF917489 LMJ917479:LMJ917489 LCN917479:LCN917489 KSR917479:KSR917489 KIV917479:KIV917489 JYZ917479:JYZ917489 JPD917479:JPD917489 JFH917479:JFH917489 IVL917479:IVL917489 ILP917479:ILP917489 IBT917479:IBT917489 HRX917479:HRX917489 HIB917479:HIB917489 GYF917479:GYF917489 GOJ917479:GOJ917489 GEN917479:GEN917489 FUR917479:FUR917489 FKV917479:FKV917489 FAZ917479:FAZ917489 ERD917479:ERD917489 EHH917479:EHH917489 DXL917479:DXL917489 DNP917479:DNP917489 DDT917479:DDT917489 CTX917479:CTX917489 CKB917479:CKB917489 CAF917479:CAF917489 BQJ917479:BQJ917489 BGN917479:BGN917489 AWR917479:AWR917489 AMV917479:AMV917489 ACZ917479:ACZ917489 TD917479:TD917489 JH917479:JH917489 H917502:H917512 WVT851943:WVT851953 WLX851943:WLX851953 WCB851943:WCB851953 VSF851943:VSF851953 VIJ851943:VIJ851953 UYN851943:UYN851953 UOR851943:UOR851953 UEV851943:UEV851953 TUZ851943:TUZ851953 TLD851943:TLD851953 TBH851943:TBH851953 SRL851943:SRL851953 SHP851943:SHP851953 RXT851943:RXT851953 RNX851943:RNX851953 REB851943:REB851953 QUF851943:QUF851953 QKJ851943:QKJ851953 QAN851943:QAN851953 PQR851943:PQR851953 PGV851943:PGV851953 OWZ851943:OWZ851953 OND851943:OND851953 ODH851943:ODH851953 NTL851943:NTL851953 NJP851943:NJP851953 MZT851943:MZT851953 MPX851943:MPX851953 MGB851943:MGB851953 LWF851943:LWF851953 LMJ851943:LMJ851953 LCN851943:LCN851953 KSR851943:KSR851953 KIV851943:KIV851953 JYZ851943:JYZ851953 JPD851943:JPD851953 JFH851943:JFH851953 IVL851943:IVL851953 ILP851943:ILP851953 IBT851943:IBT851953 HRX851943:HRX851953 HIB851943:HIB851953 GYF851943:GYF851953 GOJ851943:GOJ851953 GEN851943:GEN851953 FUR851943:FUR851953 FKV851943:FKV851953 FAZ851943:FAZ851953 ERD851943:ERD851953 EHH851943:EHH851953 DXL851943:DXL851953 DNP851943:DNP851953 DDT851943:DDT851953 CTX851943:CTX851953 CKB851943:CKB851953 CAF851943:CAF851953 BQJ851943:BQJ851953 BGN851943:BGN851953 AWR851943:AWR851953 AMV851943:AMV851953 ACZ851943:ACZ851953 TD851943:TD851953 JH851943:JH851953 H851966:H851976 WVT786407:WVT786417 WLX786407:WLX786417 WCB786407:WCB786417 VSF786407:VSF786417 VIJ786407:VIJ786417 UYN786407:UYN786417 UOR786407:UOR786417 UEV786407:UEV786417 TUZ786407:TUZ786417 TLD786407:TLD786417 TBH786407:TBH786417 SRL786407:SRL786417 SHP786407:SHP786417 RXT786407:RXT786417 RNX786407:RNX786417 REB786407:REB786417 QUF786407:QUF786417 QKJ786407:QKJ786417 QAN786407:QAN786417 PQR786407:PQR786417 PGV786407:PGV786417 OWZ786407:OWZ786417 OND786407:OND786417 ODH786407:ODH786417 NTL786407:NTL786417 NJP786407:NJP786417 MZT786407:MZT786417 MPX786407:MPX786417 MGB786407:MGB786417 LWF786407:LWF786417 LMJ786407:LMJ786417 LCN786407:LCN786417 KSR786407:KSR786417 KIV786407:KIV786417 JYZ786407:JYZ786417 JPD786407:JPD786417 JFH786407:JFH786417 IVL786407:IVL786417 ILP786407:ILP786417 IBT786407:IBT786417 HRX786407:HRX786417 HIB786407:HIB786417 GYF786407:GYF786417 GOJ786407:GOJ786417 GEN786407:GEN786417 FUR786407:FUR786417 FKV786407:FKV786417 FAZ786407:FAZ786417 ERD786407:ERD786417 EHH786407:EHH786417 DXL786407:DXL786417 DNP786407:DNP786417 DDT786407:DDT786417 CTX786407:CTX786417 CKB786407:CKB786417 CAF786407:CAF786417 BQJ786407:BQJ786417 BGN786407:BGN786417 AWR786407:AWR786417 AMV786407:AMV786417 ACZ786407:ACZ786417 TD786407:TD786417 JH786407:JH786417 H786430:H786440 WVT720871:WVT720881 WLX720871:WLX720881 WCB720871:WCB720881 VSF720871:VSF720881 VIJ720871:VIJ720881 UYN720871:UYN720881 UOR720871:UOR720881 UEV720871:UEV720881 TUZ720871:TUZ720881 TLD720871:TLD720881 TBH720871:TBH720881 SRL720871:SRL720881 SHP720871:SHP720881 RXT720871:RXT720881 RNX720871:RNX720881 REB720871:REB720881 QUF720871:QUF720881 QKJ720871:QKJ720881 QAN720871:QAN720881 PQR720871:PQR720881 PGV720871:PGV720881 OWZ720871:OWZ720881 OND720871:OND720881 ODH720871:ODH720881 NTL720871:NTL720881 NJP720871:NJP720881 MZT720871:MZT720881 MPX720871:MPX720881 MGB720871:MGB720881 LWF720871:LWF720881 LMJ720871:LMJ720881 LCN720871:LCN720881 KSR720871:KSR720881 KIV720871:KIV720881 JYZ720871:JYZ720881 JPD720871:JPD720881 JFH720871:JFH720881 IVL720871:IVL720881 ILP720871:ILP720881 IBT720871:IBT720881 HRX720871:HRX720881 HIB720871:HIB720881 GYF720871:GYF720881 GOJ720871:GOJ720881 GEN720871:GEN720881 FUR720871:FUR720881 FKV720871:FKV720881 FAZ720871:FAZ720881 ERD720871:ERD720881 EHH720871:EHH720881 DXL720871:DXL720881 DNP720871:DNP720881 DDT720871:DDT720881 CTX720871:CTX720881 CKB720871:CKB720881 CAF720871:CAF720881 BQJ720871:BQJ720881 BGN720871:BGN720881 AWR720871:AWR720881 AMV720871:AMV720881 ACZ720871:ACZ720881 TD720871:TD720881 JH720871:JH720881 H720894:H720904 WVT655335:WVT655345 WLX655335:WLX655345 WCB655335:WCB655345 VSF655335:VSF655345 VIJ655335:VIJ655345 UYN655335:UYN655345 UOR655335:UOR655345 UEV655335:UEV655345 TUZ655335:TUZ655345 TLD655335:TLD655345 TBH655335:TBH655345 SRL655335:SRL655345 SHP655335:SHP655345 RXT655335:RXT655345 RNX655335:RNX655345 REB655335:REB655345 QUF655335:QUF655345 QKJ655335:QKJ655345 QAN655335:QAN655345 PQR655335:PQR655345 PGV655335:PGV655345 OWZ655335:OWZ655345 OND655335:OND655345 ODH655335:ODH655345 NTL655335:NTL655345 NJP655335:NJP655345 MZT655335:MZT655345 MPX655335:MPX655345 MGB655335:MGB655345 LWF655335:LWF655345 LMJ655335:LMJ655345 LCN655335:LCN655345 KSR655335:KSR655345 KIV655335:KIV655345 JYZ655335:JYZ655345 JPD655335:JPD655345 JFH655335:JFH655345 IVL655335:IVL655345 ILP655335:ILP655345 IBT655335:IBT655345 HRX655335:HRX655345 HIB655335:HIB655345 GYF655335:GYF655345 GOJ655335:GOJ655345 GEN655335:GEN655345 FUR655335:FUR655345 FKV655335:FKV655345 FAZ655335:FAZ655345 ERD655335:ERD655345 EHH655335:EHH655345 DXL655335:DXL655345 DNP655335:DNP655345 DDT655335:DDT655345 CTX655335:CTX655345 CKB655335:CKB655345 CAF655335:CAF655345 BQJ655335:BQJ655345 BGN655335:BGN655345 AWR655335:AWR655345 AMV655335:AMV655345 ACZ655335:ACZ655345 TD655335:TD655345 JH655335:JH655345 H655358:H655368 WVT589799:WVT589809 WLX589799:WLX589809 WCB589799:WCB589809 VSF589799:VSF589809 VIJ589799:VIJ589809 UYN589799:UYN589809 UOR589799:UOR589809 UEV589799:UEV589809 TUZ589799:TUZ589809 TLD589799:TLD589809 TBH589799:TBH589809 SRL589799:SRL589809 SHP589799:SHP589809 RXT589799:RXT589809 RNX589799:RNX589809 REB589799:REB589809 QUF589799:QUF589809 QKJ589799:QKJ589809 QAN589799:QAN589809 PQR589799:PQR589809 PGV589799:PGV589809 OWZ589799:OWZ589809 OND589799:OND589809 ODH589799:ODH589809 NTL589799:NTL589809 NJP589799:NJP589809 MZT589799:MZT589809 MPX589799:MPX589809 MGB589799:MGB589809 LWF589799:LWF589809 LMJ589799:LMJ589809 LCN589799:LCN589809 KSR589799:KSR589809 KIV589799:KIV589809 JYZ589799:JYZ589809 JPD589799:JPD589809 JFH589799:JFH589809 IVL589799:IVL589809 ILP589799:ILP589809 IBT589799:IBT589809 HRX589799:HRX589809 HIB589799:HIB589809 GYF589799:GYF589809 GOJ589799:GOJ589809 GEN589799:GEN589809 FUR589799:FUR589809 FKV589799:FKV589809 FAZ589799:FAZ589809 ERD589799:ERD589809 EHH589799:EHH589809 DXL589799:DXL589809 DNP589799:DNP589809 DDT589799:DDT589809 CTX589799:CTX589809 CKB589799:CKB589809 CAF589799:CAF589809 BQJ589799:BQJ589809 BGN589799:BGN589809 AWR589799:AWR589809 AMV589799:AMV589809 ACZ589799:ACZ589809 TD589799:TD589809 JH589799:JH589809 H589822:H589832 WVT524263:WVT524273 WLX524263:WLX524273 WCB524263:WCB524273 VSF524263:VSF524273 VIJ524263:VIJ524273 UYN524263:UYN524273 UOR524263:UOR524273 UEV524263:UEV524273 TUZ524263:TUZ524273 TLD524263:TLD524273 TBH524263:TBH524273 SRL524263:SRL524273 SHP524263:SHP524273 RXT524263:RXT524273 RNX524263:RNX524273 REB524263:REB524273 QUF524263:QUF524273 QKJ524263:QKJ524273 QAN524263:QAN524273 PQR524263:PQR524273 PGV524263:PGV524273 OWZ524263:OWZ524273 OND524263:OND524273 ODH524263:ODH524273 NTL524263:NTL524273 NJP524263:NJP524273 MZT524263:MZT524273 MPX524263:MPX524273 MGB524263:MGB524273 LWF524263:LWF524273 LMJ524263:LMJ524273 LCN524263:LCN524273 KSR524263:KSR524273 KIV524263:KIV524273 JYZ524263:JYZ524273 JPD524263:JPD524273 JFH524263:JFH524273 IVL524263:IVL524273 ILP524263:ILP524273 IBT524263:IBT524273 HRX524263:HRX524273 HIB524263:HIB524273 GYF524263:GYF524273 GOJ524263:GOJ524273 GEN524263:GEN524273 FUR524263:FUR524273 FKV524263:FKV524273 FAZ524263:FAZ524273 ERD524263:ERD524273 EHH524263:EHH524273 DXL524263:DXL524273 DNP524263:DNP524273 DDT524263:DDT524273 CTX524263:CTX524273 CKB524263:CKB524273 CAF524263:CAF524273 BQJ524263:BQJ524273 BGN524263:BGN524273 AWR524263:AWR524273 AMV524263:AMV524273 ACZ524263:ACZ524273 TD524263:TD524273 JH524263:JH524273 H524286:H524296 WVT458727:WVT458737 WLX458727:WLX458737 WCB458727:WCB458737 VSF458727:VSF458737 VIJ458727:VIJ458737 UYN458727:UYN458737 UOR458727:UOR458737 UEV458727:UEV458737 TUZ458727:TUZ458737 TLD458727:TLD458737 TBH458727:TBH458737 SRL458727:SRL458737 SHP458727:SHP458737 RXT458727:RXT458737 RNX458727:RNX458737 REB458727:REB458737 QUF458727:QUF458737 QKJ458727:QKJ458737 QAN458727:QAN458737 PQR458727:PQR458737 PGV458727:PGV458737 OWZ458727:OWZ458737 OND458727:OND458737 ODH458727:ODH458737 NTL458727:NTL458737 NJP458727:NJP458737 MZT458727:MZT458737 MPX458727:MPX458737 MGB458727:MGB458737 LWF458727:LWF458737 LMJ458727:LMJ458737 LCN458727:LCN458737 KSR458727:KSR458737 KIV458727:KIV458737 JYZ458727:JYZ458737 JPD458727:JPD458737 JFH458727:JFH458737 IVL458727:IVL458737 ILP458727:ILP458737 IBT458727:IBT458737 HRX458727:HRX458737 HIB458727:HIB458737 GYF458727:GYF458737 GOJ458727:GOJ458737 GEN458727:GEN458737 FUR458727:FUR458737 FKV458727:FKV458737 FAZ458727:FAZ458737 ERD458727:ERD458737 EHH458727:EHH458737 DXL458727:DXL458737 DNP458727:DNP458737 DDT458727:DDT458737 CTX458727:CTX458737 CKB458727:CKB458737 CAF458727:CAF458737 BQJ458727:BQJ458737 BGN458727:BGN458737 AWR458727:AWR458737 AMV458727:AMV458737 ACZ458727:ACZ458737 TD458727:TD458737 JH458727:JH458737 H458750:H458760 WVT393191:WVT393201 WLX393191:WLX393201 WCB393191:WCB393201 VSF393191:VSF393201 VIJ393191:VIJ393201 UYN393191:UYN393201 UOR393191:UOR393201 UEV393191:UEV393201 TUZ393191:TUZ393201 TLD393191:TLD393201 TBH393191:TBH393201 SRL393191:SRL393201 SHP393191:SHP393201 RXT393191:RXT393201 RNX393191:RNX393201 REB393191:REB393201 QUF393191:QUF393201 QKJ393191:QKJ393201 QAN393191:QAN393201 PQR393191:PQR393201 PGV393191:PGV393201 OWZ393191:OWZ393201 OND393191:OND393201 ODH393191:ODH393201 NTL393191:NTL393201 NJP393191:NJP393201 MZT393191:MZT393201 MPX393191:MPX393201 MGB393191:MGB393201 LWF393191:LWF393201 LMJ393191:LMJ393201 LCN393191:LCN393201 KSR393191:KSR393201 KIV393191:KIV393201 JYZ393191:JYZ393201 JPD393191:JPD393201 JFH393191:JFH393201 IVL393191:IVL393201 ILP393191:ILP393201 IBT393191:IBT393201 HRX393191:HRX393201 HIB393191:HIB393201 GYF393191:GYF393201 GOJ393191:GOJ393201 GEN393191:GEN393201 FUR393191:FUR393201 FKV393191:FKV393201 FAZ393191:FAZ393201 ERD393191:ERD393201 EHH393191:EHH393201 DXL393191:DXL393201 DNP393191:DNP393201 DDT393191:DDT393201 CTX393191:CTX393201 CKB393191:CKB393201 CAF393191:CAF393201 BQJ393191:BQJ393201 BGN393191:BGN393201 AWR393191:AWR393201 AMV393191:AMV393201 ACZ393191:ACZ393201 TD393191:TD393201 JH393191:JH393201 H393214:H393224 WVT327655:WVT327665 WLX327655:WLX327665 WCB327655:WCB327665 VSF327655:VSF327665 VIJ327655:VIJ327665 UYN327655:UYN327665 UOR327655:UOR327665 UEV327655:UEV327665 TUZ327655:TUZ327665 TLD327655:TLD327665 TBH327655:TBH327665 SRL327655:SRL327665 SHP327655:SHP327665 RXT327655:RXT327665 RNX327655:RNX327665 REB327655:REB327665 QUF327655:QUF327665 QKJ327655:QKJ327665 QAN327655:QAN327665 PQR327655:PQR327665 PGV327655:PGV327665 OWZ327655:OWZ327665 OND327655:OND327665 ODH327655:ODH327665 NTL327655:NTL327665 NJP327655:NJP327665 MZT327655:MZT327665 MPX327655:MPX327665 MGB327655:MGB327665 LWF327655:LWF327665 LMJ327655:LMJ327665 LCN327655:LCN327665 KSR327655:KSR327665 KIV327655:KIV327665 JYZ327655:JYZ327665 JPD327655:JPD327665 JFH327655:JFH327665 IVL327655:IVL327665 ILP327655:ILP327665 IBT327655:IBT327665 HRX327655:HRX327665 HIB327655:HIB327665 GYF327655:GYF327665 GOJ327655:GOJ327665 GEN327655:GEN327665 FUR327655:FUR327665 FKV327655:FKV327665 FAZ327655:FAZ327665 ERD327655:ERD327665 EHH327655:EHH327665 DXL327655:DXL327665 DNP327655:DNP327665 DDT327655:DDT327665 CTX327655:CTX327665 CKB327655:CKB327665 CAF327655:CAF327665 BQJ327655:BQJ327665 BGN327655:BGN327665 AWR327655:AWR327665 AMV327655:AMV327665 ACZ327655:ACZ327665 TD327655:TD327665 JH327655:JH327665 H327678:H327688 WVT262119:WVT262129 WLX262119:WLX262129 WCB262119:WCB262129 VSF262119:VSF262129 VIJ262119:VIJ262129 UYN262119:UYN262129 UOR262119:UOR262129 UEV262119:UEV262129 TUZ262119:TUZ262129 TLD262119:TLD262129 TBH262119:TBH262129 SRL262119:SRL262129 SHP262119:SHP262129 RXT262119:RXT262129 RNX262119:RNX262129 REB262119:REB262129 QUF262119:QUF262129 QKJ262119:QKJ262129 QAN262119:QAN262129 PQR262119:PQR262129 PGV262119:PGV262129 OWZ262119:OWZ262129 OND262119:OND262129 ODH262119:ODH262129 NTL262119:NTL262129 NJP262119:NJP262129 MZT262119:MZT262129 MPX262119:MPX262129 MGB262119:MGB262129 LWF262119:LWF262129 LMJ262119:LMJ262129 LCN262119:LCN262129 KSR262119:KSR262129 KIV262119:KIV262129 JYZ262119:JYZ262129 JPD262119:JPD262129 JFH262119:JFH262129 IVL262119:IVL262129 ILP262119:ILP262129 IBT262119:IBT262129 HRX262119:HRX262129 HIB262119:HIB262129 GYF262119:GYF262129 GOJ262119:GOJ262129 GEN262119:GEN262129 FUR262119:FUR262129 FKV262119:FKV262129 FAZ262119:FAZ262129 ERD262119:ERD262129 EHH262119:EHH262129 DXL262119:DXL262129 DNP262119:DNP262129 DDT262119:DDT262129 CTX262119:CTX262129 CKB262119:CKB262129 CAF262119:CAF262129 BQJ262119:BQJ262129 BGN262119:BGN262129 AWR262119:AWR262129 AMV262119:AMV262129 ACZ262119:ACZ262129 TD262119:TD262129 JH262119:JH262129 H262142:H262152 WVT196583:WVT196593 WLX196583:WLX196593 WCB196583:WCB196593 VSF196583:VSF196593 VIJ196583:VIJ196593 UYN196583:UYN196593 UOR196583:UOR196593 UEV196583:UEV196593 TUZ196583:TUZ196593 TLD196583:TLD196593 TBH196583:TBH196593 SRL196583:SRL196593 SHP196583:SHP196593 RXT196583:RXT196593 RNX196583:RNX196593 REB196583:REB196593 QUF196583:QUF196593 QKJ196583:QKJ196593 QAN196583:QAN196593 PQR196583:PQR196593 PGV196583:PGV196593 OWZ196583:OWZ196593 OND196583:OND196593 ODH196583:ODH196593 NTL196583:NTL196593 NJP196583:NJP196593 MZT196583:MZT196593 MPX196583:MPX196593 MGB196583:MGB196593 LWF196583:LWF196593 LMJ196583:LMJ196593 LCN196583:LCN196593 KSR196583:KSR196593 KIV196583:KIV196593 JYZ196583:JYZ196593 JPD196583:JPD196593 JFH196583:JFH196593 IVL196583:IVL196593 ILP196583:ILP196593 IBT196583:IBT196593 HRX196583:HRX196593 HIB196583:HIB196593 GYF196583:GYF196593 GOJ196583:GOJ196593 GEN196583:GEN196593 FUR196583:FUR196593 FKV196583:FKV196593 FAZ196583:FAZ196593 ERD196583:ERD196593 EHH196583:EHH196593 DXL196583:DXL196593 DNP196583:DNP196593 DDT196583:DDT196593 CTX196583:CTX196593 CKB196583:CKB196593 CAF196583:CAF196593 BQJ196583:BQJ196593 BGN196583:BGN196593 AWR196583:AWR196593 AMV196583:AMV196593 ACZ196583:ACZ196593 TD196583:TD196593 JH196583:JH196593 H196606:H196616 WVT131047:WVT131057 WLX131047:WLX131057 WCB131047:WCB131057 VSF131047:VSF131057 VIJ131047:VIJ131057 UYN131047:UYN131057 UOR131047:UOR131057 UEV131047:UEV131057 TUZ131047:TUZ131057 TLD131047:TLD131057 TBH131047:TBH131057 SRL131047:SRL131057 SHP131047:SHP131057 RXT131047:RXT131057 RNX131047:RNX131057 REB131047:REB131057 QUF131047:QUF131057 QKJ131047:QKJ131057 QAN131047:QAN131057 PQR131047:PQR131057 PGV131047:PGV131057 OWZ131047:OWZ131057 OND131047:OND131057 ODH131047:ODH131057 NTL131047:NTL131057 NJP131047:NJP131057 MZT131047:MZT131057 MPX131047:MPX131057 MGB131047:MGB131057 LWF131047:LWF131057 LMJ131047:LMJ131057 LCN131047:LCN131057 KSR131047:KSR131057 KIV131047:KIV131057 JYZ131047:JYZ131057 JPD131047:JPD131057 JFH131047:JFH131057 IVL131047:IVL131057 ILP131047:ILP131057 IBT131047:IBT131057 HRX131047:HRX131057 HIB131047:HIB131057 GYF131047:GYF131057 GOJ131047:GOJ131057 GEN131047:GEN131057 FUR131047:FUR131057 FKV131047:FKV131057 FAZ131047:FAZ131057 ERD131047:ERD131057 EHH131047:EHH131057 DXL131047:DXL131057 DNP131047:DNP131057 DDT131047:DDT131057 CTX131047:CTX131057 CKB131047:CKB131057 CAF131047:CAF131057 BQJ131047:BQJ131057 BGN131047:BGN131057 AWR131047:AWR131057 AMV131047:AMV131057 ACZ131047:ACZ131057 TD131047:TD131057 JH131047:JH131057 H131070:H131080 WVT65511:WVT65521 WLX65511:WLX65521 WCB65511:WCB65521 VSF65511:VSF65521 VIJ65511:VIJ65521 UYN65511:UYN65521 UOR65511:UOR65521 UEV65511:UEV65521 TUZ65511:TUZ65521 TLD65511:TLD65521 TBH65511:TBH65521 SRL65511:SRL65521 SHP65511:SHP65521 RXT65511:RXT65521 RNX65511:RNX65521 REB65511:REB65521 QUF65511:QUF65521 QKJ65511:QKJ65521 QAN65511:QAN65521 PQR65511:PQR65521 PGV65511:PGV65521 OWZ65511:OWZ65521 OND65511:OND65521 ODH65511:ODH65521 NTL65511:NTL65521 NJP65511:NJP65521 MZT65511:MZT65521 MPX65511:MPX65521 MGB65511:MGB65521 LWF65511:LWF65521 LMJ65511:LMJ65521 LCN65511:LCN65521 KSR65511:KSR65521 KIV65511:KIV65521 JYZ65511:JYZ65521 JPD65511:JPD65521 JFH65511:JFH65521 IVL65511:IVL65521 ILP65511:ILP65521 IBT65511:IBT65521 HRX65511:HRX65521 HIB65511:HIB65521 GYF65511:GYF65521 GOJ65511:GOJ65521 GEN65511:GEN65521 FUR65511:FUR65521 FKV65511:FKV65521 FAZ65511:FAZ65521 ERD65511:ERD65521 EHH65511:EHH65521 DXL65511:DXL65521 DNP65511:DNP65521 DDT65511:DDT65521 CTX65511:CTX65521 CKB65511:CKB65521 CAF65511:CAF65521 BQJ65511:BQJ65521 BGN65511:BGN65521 AWR65511:AWR65521 AMV65511:AMV65521 ACZ65511:ACZ65521 TD65511:TD65521 JH65511:JH65521 H65534:H65544 WLX983015:WLX983025" xr:uid="{D4E3FF19-F60F-4FF1-A7A4-54B203CAC1C5}">
      <formula1>$G$25:$G$40</formula1>
    </dataValidation>
    <dataValidation type="list" showInputMessage="1" showErrorMessage="1" sqref="L65534:L65544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WMA983015:WMA983025 WCE983015:WCE983025 VSI983015:VSI983025 VIM983015:VIM983025 UYQ983015:UYQ983025 UOU983015:UOU983025 UEY983015:UEY983025 TVC983015:TVC983025 TLG983015:TLG983025 TBK983015:TBK983025 SRO983015:SRO983025 SHS983015:SHS983025 RXW983015:RXW983025 ROA983015:ROA983025 REE983015:REE983025 QUI983015:QUI983025 QKM983015:QKM983025 QAQ983015:QAQ983025 PQU983015:PQU983025 PGY983015:PGY983025 OXC983015:OXC983025 ONG983015:ONG983025 ODK983015:ODK983025 NTO983015:NTO983025 NJS983015:NJS983025 MZW983015:MZW983025 MQA983015:MQA983025 MGE983015:MGE983025 LWI983015:LWI983025 LMM983015:LMM983025 LCQ983015:LCQ983025 KSU983015:KSU983025 KIY983015:KIY983025 JZC983015:JZC983025 JPG983015:JPG983025 JFK983015:JFK983025 IVO983015:IVO983025 ILS983015:ILS983025 IBW983015:IBW983025 HSA983015:HSA983025 HIE983015:HIE983025 GYI983015:GYI983025 GOM983015:GOM983025 GEQ983015:GEQ983025 FUU983015:FUU983025 FKY983015:FKY983025 FBC983015:FBC983025 ERG983015:ERG983025 EHK983015:EHK983025 DXO983015:DXO983025 DNS983015:DNS983025 DDW983015:DDW983025 CUA983015:CUA983025 CKE983015:CKE983025 CAI983015:CAI983025 BQM983015:BQM983025 BGQ983015:BGQ983025 AWU983015:AWU983025 AMY983015:AMY983025 ADC983015:ADC983025 TG983015:TG983025 JK983015:JK983025 L983038:L983048 WVW917479:WVW917489 WMA917479:WMA917489 WCE917479:WCE917489 VSI917479:VSI917489 VIM917479:VIM917489 UYQ917479:UYQ917489 UOU917479:UOU917489 UEY917479:UEY917489 TVC917479:TVC917489 TLG917479:TLG917489 TBK917479:TBK917489 SRO917479:SRO917489 SHS917479:SHS917489 RXW917479:RXW917489 ROA917479:ROA917489 REE917479:REE917489 QUI917479:QUI917489 QKM917479:QKM917489 QAQ917479:QAQ917489 PQU917479:PQU917489 PGY917479:PGY917489 OXC917479:OXC917489 ONG917479:ONG917489 ODK917479:ODK917489 NTO917479:NTO917489 NJS917479:NJS917489 MZW917479:MZW917489 MQA917479:MQA917489 MGE917479:MGE917489 LWI917479:LWI917489 LMM917479:LMM917489 LCQ917479:LCQ917489 KSU917479:KSU917489 KIY917479:KIY917489 JZC917479:JZC917489 JPG917479:JPG917489 JFK917479:JFK917489 IVO917479:IVO917489 ILS917479:ILS917489 IBW917479:IBW917489 HSA917479:HSA917489 HIE917479:HIE917489 GYI917479:GYI917489 GOM917479:GOM917489 GEQ917479:GEQ917489 FUU917479:FUU917489 FKY917479:FKY917489 FBC917479:FBC917489 ERG917479:ERG917489 EHK917479:EHK917489 DXO917479:DXO917489 DNS917479:DNS917489 DDW917479:DDW917489 CUA917479:CUA917489 CKE917479:CKE917489 CAI917479:CAI917489 BQM917479:BQM917489 BGQ917479:BGQ917489 AWU917479:AWU917489 AMY917479:AMY917489 ADC917479:ADC917489 TG917479:TG917489 JK917479:JK917489 L917502:L917512 WVW851943:WVW851953 WMA851943:WMA851953 WCE851943:WCE851953 VSI851943:VSI851953 VIM851943:VIM851953 UYQ851943:UYQ851953 UOU851943:UOU851953 UEY851943:UEY851953 TVC851943:TVC851953 TLG851943:TLG851953 TBK851943:TBK851953 SRO851943:SRO851953 SHS851943:SHS851953 RXW851943:RXW851953 ROA851943:ROA851953 REE851943:REE851953 QUI851943:QUI851953 QKM851943:QKM851953 QAQ851943:QAQ851953 PQU851943:PQU851953 PGY851943:PGY851953 OXC851943:OXC851953 ONG851943:ONG851953 ODK851943:ODK851953 NTO851943:NTO851953 NJS851943:NJS851953 MZW851943:MZW851953 MQA851943:MQA851953 MGE851943:MGE851953 LWI851943:LWI851953 LMM851943:LMM851953 LCQ851943:LCQ851953 KSU851943:KSU851953 KIY851943:KIY851953 JZC851943:JZC851953 JPG851943:JPG851953 JFK851943:JFK851953 IVO851943:IVO851953 ILS851943:ILS851953 IBW851943:IBW851953 HSA851943:HSA851953 HIE851943:HIE851953 GYI851943:GYI851953 GOM851943:GOM851953 GEQ851943:GEQ851953 FUU851943:FUU851953 FKY851943:FKY851953 FBC851943:FBC851953 ERG851943:ERG851953 EHK851943:EHK851953 DXO851943:DXO851953 DNS851943:DNS851953 DDW851943:DDW851953 CUA851943:CUA851953 CKE851943:CKE851953 CAI851943:CAI851953 BQM851943:BQM851953 BGQ851943:BGQ851953 AWU851943:AWU851953 AMY851943:AMY851953 ADC851943:ADC851953 TG851943:TG851953 JK851943:JK851953 L851966:L851976 WVW786407:WVW786417 WMA786407:WMA786417 WCE786407:WCE786417 VSI786407:VSI786417 VIM786407:VIM786417 UYQ786407:UYQ786417 UOU786407:UOU786417 UEY786407:UEY786417 TVC786407:TVC786417 TLG786407:TLG786417 TBK786407:TBK786417 SRO786407:SRO786417 SHS786407:SHS786417 RXW786407:RXW786417 ROA786407:ROA786417 REE786407:REE786417 QUI786407:QUI786417 QKM786407:QKM786417 QAQ786407:QAQ786417 PQU786407:PQU786417 PGY786407:PGY786417 OXC786407:OXC786417 ONG786407:ONG786417 ODK786407:ODK786417 NTO786407:NTO786417 NJS786407:NJS786417 MZW786407:MZW786417 MQA786407:MQA786417 MGE786407:MGE786417 LWI786407:LWI786417 LMM786407:LMM786417 LCQ786407:LCQ786417 KSU786407:KSU786417 KIY786407:KIY786417 JZC786407:JZC786417 JPG786407:JPG786417 JFK786407:JFK786417 IVO786407:IVO786417 ILS786407:ILS786417 IBW786407:IBW786417 HSA786407:HSA786417 HIE786407:HIE786417 GYI786407:GYI786417 GOM786407:GOM786417 GEQ786407:GEQ786417 FUU786407:FUU786417 FKY786407:FKY786417 FBC786407:FBC786417 ERG786407:ERG786417 EHK786407:EHK786417 DXO786407:DXO786417 DNS786407:DNS786417 DDW786407:DDW786417 CUA786407:CUA786417 CKE786407:CKE786417 CAI786407:CAI786417 BQM786407:BQM786417 BGQ786407:BGQ786417 AWU786407:AWU786417 AMY786407:AMY786417 ADC786407:ADC786417 TG786407:TG786417 JK786407:JK786417 L786430:L786440 WVW720871:WVW720881 WMA720871:WMA720881 WCE720871:WCE720881 VSI720871:VSI720881 VIM720871:VIM720881 UYQ720871:UYQ720881 UOU720871:UOU720881 UEY720871:UEY720881 TVC720871:TVC720881 TLG720871:TLG720881 TBK720871:TBK720881 SRO720871:SRO720881 SHS720871:SHS720881 RXW720871:RXW720881 ROA720871:ROA720881 REE720871:REE720881 QUI720871:QUI720881 QKM720871:QKM720881 QAQ720871:QAQ720881 PQU720871:PQU720881 PGY720871:PGY720881 OXC720871:OXC720881 ONG720871:ONG720881 ODK720871:ODK720881 NTO720871:NTO720881 NJS720871:NJS720881 MZW720871:MZW720881 MQA720871:MQA720881 MGE720871:MGE720881 LWI720871:LWI720881 LMM720871:LMM720881 LCQ720871:LCQ720881 KSU720871:KSU720881 KIY720871:KIY720881 JZC720871:JZC720881 JPG720871:JPG720881 JFK720871:JFK720881 IVO720871:IVO720881 ILS720871:ILS720881 IBW720871:IBW720881 HSA720871:HSA720881 HIE720871:HIE720881 GYI720871:GYI720881 GOM720871:GOM720881 GEQ720871:GEQ720881 FUU720871:FUU720881 FKY720871:FKY720881 FBC720871:FBC720881 ERG720871:ERG720881 EHK720871:EHK720881 DXO720871:DXO720881 DNS720871:DNS720881 DDW720871:DDW720881 CUA720871:CUA720881 CKE720871:CKE720881 CAI720871:CAI720881 BQM720871:BQM720881 BGQ720871:BGQ720881 AWU720871:AWU720881 AMY720871:AMY720881 ADC720871:ADC720881 TG720871:TG720881 JK720871:JK720881 L720894:L720904 WVW655335:WVW655345 WMA655335:WMA655345 WCE655335:WCE655345 VSI655335:VSI655345 VIM655335:VIM655345 UYQ655335:UYQ655345 UOU655335:UOU655345 UEY655335:UEY655345 TVC655335:TVC655345 TLG655335:TLG655345 TBK655335:TBK655345 SRO655335:SRO655345 SHS655335:SHS655345 RXW655335:RXW655345 ROA655335:ROA655345 REE655335:REE655345 QUI655335:QUI655345 QKM655335:QKM655345 QAQ655335:QAQ655345 PQU655335:PQU655345 PGY655335:PGY655345 OXC655335:OXC655345 ONG655335:ONG655345 ODK655335:ODK655345 NTO655335:NTO655345 NJS655335:NJS655345 MZW655335:MZW655345 MQA655335:MQA655345 MGE655335:MGE655345 LWI655335:LWI655345 LMM655335:LMM655345 LCQ655335:LCQ655345 KSU655335:KSU655345 KIY655335:KIY655345 JZC655335:JZC655345 JPG655335:JPG655345 JFK655335:JFK655345 IVO655335:IVO655345 ILS655335:ILS655345 IBW655335:IBW655345 HSA655335:HSA655345 HIE655335:HIE655345 GYI655335:GYI655345 GOM655335:GOM655345 GEQ655335:GEQ655345 FUU655335:FUU655345 FKY655335:FKY655345 FBC655335:FBC655345 ERG655335:ERG655345 EHK655335:EHK655345 DXO655335:DXO655345 DNS655335:DNS655345 DDW655335:DDW655345 CUA655335:CUA655345 CKE655335:CKE655345 CAI655335:CAI655345 BQM655335:BQM655345 BGQ655335:BGQ655345 AWU655335:AWU655345 AMY655335:AMY655345 ADC655335:ADC655345 TG655335:TG655345 JK655335:JK655345 L655358:L655368 WVW589799:WVW589809 WMA589799:WMA589809 WCE589799:WCE589809 VSI589799:VSI589809 VIM589799:VIM589809 UYQ589799:UYQ589809 UOU589799:UOU589809 UEY589799:UEY589809 TVC589799:TVC589809 TLG589799:TLG589809 TBK589799:TBK589809 SRO589799:SRO589809 SHS589799:SHS589809 RXW589799:RXW589809 ROA589799:ROA589809 REE589799:REE589809 QUI589799:QUI589809 QKM589799:QKM589809 QAQ589799:QAQ589809 PQU589799:PQU589809 PGY589799:PGY589809 OXC589799:OXC589809 ONG589799:ONG589809 ODK589799:ODK589809 NTO589799:NTO589809 NJS589799:NJS589809 MZW589799:MZW589809 MQA589799:MQA589809 MGE589799:MGE589809 LWI589799:LWI589809 LMM589799:LMM589809 LCQ589799:LCQ589809 KSU589799:KSU589809 KIY589799:KIY589809 JZC589799:JZC589809 JPG589799:JPG589809 JFK589799:JFK589809 IVO589799:IVO589809 ILS589799:ILS589809 IBW589799:IBW589809 HSA589799:HSA589809 HIE589799:HIE589809 GYI589799:GYI589809 GOM589799:GOM589809 GEQ589799:GEQ589809 FUU589799:FUU589809 FKY589799:FKY589809 FBC589799:FBC589809 ERG589799:ERG589809 EHK589799:EHK589809 DXO589799:DXO589809 DNS589799:DNS589809 DDW589799:DDW589809 CUA589799:CUA589809 CKE589799:CKE589809 CAI589799:CAI589809 BQM589799:BQM589809 BGQ589799:BGQ589809 AWU589799:AWU589809 AMY589799:AMY589809 ADC589799:ADC589809 TG589799:TG589809 JK589799:JK589809 L589822:L589832 WVW524263:WVW524273 WMA524263:WMA524273 WCE524263:WCE524273 VSI524263:VSI524273 VIM524263:VIM524273 UYQ524263:UYQ524273 UOU524263:UOU524273 UEY524263:UEY524273 TVC524263:TVC524273 TLG524263:TLG524273 TBK524263:TBK524273 SRO524263:SRO524273 SHS524263:SHS524273 RXW524263:RXW524273 ROA524263:ROA524273 REE524263:REE524273 QUI524263:QUI524273 QKM524263:QKM524273 QAQ524263:QAQ524273 PQU524263:PQU524273 PGY524263:PGY524273 OXC524263:OXC524273 ONG524263:ONG524273 ODK524263:ODK524273 NTO524263:NTO524273 NJS524263:NJS524273 MZW524263:MZW524273 MQA524263:MQA524273 MGE524263:MGE524273 LWI524263:LWI524273 LMM524263:LMM524273 LCQ524263:LCQ524273 KSU524263:KSU524273 KIY524263:KIY524273 JZC524263:JZC524273 JPG524263:JPG524273 JFK524263:JFK524273 IVO524263:IVO524273 ILS524263:ILS524273 IBW524263:IBW524273 HSA524263:HSA524273 HIE524263:HIE524273 GYI524263:GYI524273 GOM524263:GOM524273 GEQ524263:GEQ524273 FUU524263:FUU524273 FKY524263:FKY524273 FBC524263:FBC524273 ERG524263:ERG524273 EHK524263:EHK524273 DXO524263:DXO524273 DNS524263:DNS524273 DDW524263:DDW524273 CUA524263:CUA524273 CKE524263:CKE524273 CAI524263:CAI524273 BQM524263:BQM524273 BGQ524263:BGQ524273 AWU524263:AWU524273 AMY524263:AMY524273 ADC524263:ADC524273 TG524263:TG524273 JK524263:JK524273 L524286:L524296 WVW458727:WVW458737 WMA458727:WMA458737 WCE458727:WCE458737 VSI458727:VSI458737 VIM458727:VIM458737 UYQ458727:UYQ458737 UOU458727:UOU458737 UEY458727:UEY458737 TVC458727:TVC458737 TLG458727:TLG458737 TBK458727:TBK458737 SRO458727:SRO458737 SHS458727:SHS458737 RXW458727:RXW458737 ROA458727:ROA458737 REE458727:REE458737 QUI458727:QUI458737 QKM458727:QKM458737 QAQ458727:QAQ458737 PQU458727:PQU458737 PGY458727:PGY458737 OXC458727:OXC458737 ONG458727:ONG458737 ODK458727:ODK458737 NTO458727:NTO458737 NJS458727:NJS458737 MZW458727:MZW458737 MQA458727:MQA458737 MGE458727:MGE458737 LWI458727:LWI458737 LMM458727:LMM458737 LCQ458727:LCQ458737 KSU458727:KSU458737 KIY458727:KIY458737 JZC458727:JZC458737 JPG458727:JPG458737 JFK458727:JFK458737 IVO458727:IVO458737 ILS458727:ILS458737 IBW458727:IBW458737 HSA458727:HSA458737 HIE458727:HIE458737 GYI458727:GYI458737 GOM458727:GOM458737 GEQ458727:GEQ458737 FUU458727:FUU458737 FKY458727:FKY458737 FBC458727:FBC458737 ERG458727:ERG458737 EHK458727:EHK458737 DXO458727:DXO458737 DNS458727:DNS458737 DDW458727:DDW458737 CUA458727:CUA458737 CKE458727:CKE458737 CAI458727:CAI458737 BQM458727:BQM458737 BGQ458727:BGQ458737 AWU458727:AWU458737 AMY458727:AMY458737 ADC458727:ADC458737 TG458727:TG458737 JK458727:JK458737 L458750:L458760 WVW393191:WVW393201 WMA393191:WMA393201 WCE393191:WCE393201 VSI393191:VSI393201 VIM393191:VIM393201 UYQ393191:UYQ393201 UOU393191:UOU393201 UEY393191:UEY393201 TVC393191:TVC393201 TLG393191:TLG393201 TBK393191:TBK393201 SRO393191:SRO393201 SHS393191:SHS393201 RXW393191:RXW393201 ROA393191:ROA393201 REE393191:REE393201 QUI393191:QUI393201 QKM393191:QKM393201 QAQ393191:QAQ393201 PQU393191:PQU393201 PGY393191:PGY393201 OXC393191:OXC393201 ONG393191:ONG393201 ODK393191:ODK393201 NTO393191:NTO393201 NJS393191:NJS393201 MZW393191:MZW393201 MQA393191:MQA393201 MGE393191:MGE393201 LWI393191:LWI393201 LMM393191:LMM393201 LCQ393191:LCQ393201 KSU393191:KSU393201 KIY393191:KIY393201 JZC393191:JZC393201 JPG393191:JPG393201 JFK393191:JFK393201 IVO393191:IVO393201 ILS393191:ILS393201 IBW393191:IBW393201 HSA393191:HSA393201 HIE393191:HIE393201 GYI393191:GYI393201 GOM393191:GOM393201 GEQ393191:GEQ393201 FUU393191:FUU393201 FKY393191:FKY393201 FBC393191:FBC393201 ERG393191:ERG393201 EHK393191:EHK393201 DXO393191:DXO393201 DNS393191:DNS393201 DDW393191:DDW393201 CUA393191:CUA393201 CKE393191:CKE393201 CAI393191:CAI393201 BQM393191:BQM393201 BGQ393191:BGQ393201 AWU393191:AWU393201 AMY393191:AMY393201 ADC393191:ADC393201 TG393191:TG393201 JK393191:JK393201 L393214:L393224 WVW327655:WVW327665 WMA327655:WMA327665 WCE327655:WCE327665 VSI327655:VSI327665 VIM327655:VIM327665 UYQ327655:UYQ327665 UOU327655:UOU327665 UEY327655:UEY327665 TVC327655:TVC327665 TLG327655:TLG327665 TBK327655:TBK327665 SRO327655:SRO327665 SHS327655:SHS327665 RXW327655:RXW327665 ROA327655:ROA327665 REE327655:REE327665 QUI327655:QUI327665 QKM327655:QKM327665 QAQ327655:QAQ327665 PQU327655:PQU327665 PGY327655:PGY327665 OXC327655:OXC327665 ONG327655:ONG327665 ODK327655:ODK327665 NTO327655:NTO327665 NJS327655:NJS327665 MZW327655:MZW327665 MQA327655:MQA327665 MGE327655:MGE327665 LWI327655:LWI327665 LMM327655:LMM327665 LCQ327655:LCQ327665 KSU327655:KSU327665 KIY327655:KIY327665 JZC327655:JZC327665 JPG327655:JPG327665 JFK327655:JFK327665 IVO327655:IVO327665 ILS327655:ILS327665 IBW327655:IBW327665 HSA327655:HSA327665 HIE327655:HIE327665 GYI327655:GYI327665 GOM327655:GOM327665 GEQ327655:GEQ327665 FUU327655:FUU327665 FKY327655:FKY327665 FBC327655:FBC327665 ERG327655:ERG327665 EHK327655:EHK327665 DXO327655:DXO327665 DNS327655:DNS327665 DDW327655:DDW327665 CUA327655:CUA327665 CKE327655:CKE327665 CAI327655:CAI327665 BQM327655:BQM327665 BGQ327655:BGQ327665 AWU327655:AWU327665 AMY327655:AMY327665 ADC327655:ADC327665 TG327655:TG327665 JK327655:JK327665 L327678:L327688 WVW262119:WVW262129 WMA262119:WMA262129 WCE262119:WCE262129 VSI262119:VSI262129 VIM262119:VIM262129 UYQ262119:UYQ262129 UOU262119:UOU262129 UEY262119:UEY262129 TVC262119:TVC262129 TLG262119:TLG262129 TBK262119:TBK262129 SRO262119:SRO262129 SHS262119:SHS262129 RXW262119:RXW262129 ROA262119:ROA262129 REE262119:REE262129 QUI262119:QUI262129 QKM262119:QKM262129 QAQ262119:QAQ262129 PQU262119:PQU262129 PGY262119:PGY262129 OXC262119:OXC262129 ONG262119:ONG262129 ODK262119:ODK262129 NTO262119:NTO262129 NJS262119:NJS262129 MZW262119:MZW262129 MQA262119:MQA262129 MGE262119:MGE262129 LWI262119:LWI262129 LMM262119:LMM262129 LCQ262119:LCQ262129 KSU262119:KSU262129 KIY262119:KIY262129 JZC262119:JZC262129 JPG262119:JPG262129 JFK262119:JFK262129 IVO262119:IVO262129 ILS262119:ILS262129 IBW262119:IBW262129 HSA262119:HSA262129 HIE262119:HIE262129 GYI262119:GYI262129 GOM262119:GOM262129 GEQ262119:GEQ262129 FUU262119:FUU262129 FKY262119:FKY262129 FBC262119:FBC262129 ERG262119:ERG262129 EHK262119:EHK262129 DXO262119:DXO262129 DNS262119:DNS262129 DDW262119:DDW262129 CUA262119:CUA262129 CKE262119:CKE262129 CAI262119:CAI262129 BQM262119:BQM262129 BGQ262119:BGQ262129 AWU262119:AWU262129 AMY262119:AMY262129 ADC262119:ADC262129 TG262119:TG262129 JK262119:JK262129 L262142:L262152 WVW196583:WVW196593 WMA196583:WMA196593 WCE196583:WCE196593 VSI196583:VSI196593 VIM196583:VIM196593 UYQ196583:UYQ196593 UOU196583:UOU196593 UEY196583:UEY196593 TVC196583:TVC196593 TLG196583:TLG196593 TBK196583:TBK196593 SRO196583:SRO196593 SHS196583:SHS196593 RXW196583:RXW196593 ROA196583:ROA196593 REE196583:REE196593 QUI196583:QUI196593 QKM196583:QKM196593 QAQ196583:QAQ196593 PQU196583:PQU196593 PGY196583:PGY196593 OXC196583:OXC196593 ONG196583:ONG196593 ODK196583:ODK196593 NTO196583:NTO196593 NJS196583:NJS196593 MZW196583:MZW196593 MQA196583:MQA196593 MGE196583:MGE196593 LWI196583:LWI196593 LMM196583:LMM196593 LCQ196583:LCQ196593 KSU196583:KSU196593 KIY196583:KIY196593 JZC196583:JZC196593 JPG196583:JPG196593 JFK196583:JFK196593 IVO196583:IVO196593 ILS196583:ILS196593 IBW196583:IBW196593 HSA196583:HSA196593 HIE196583:HIE196593 GYI196583:GYI196593 GOM196583:GOM196593 GEQ196583:GEQ196593 FUU196583:FUU196593 FKY196583:FKY196593 FBC196583:FBC196593 ERG196583:ERG196593 EHK196583:EHK196593 DXO196583:DXO196593 DNS196583:DNS196593 DDW196583:DDW196593 CUA196583:CUA196593 CKE196583:CKE196593 CAI196583:CAI196593 BQM196583:BQM196593 BGQ196583:BGQ196593 AWU196583:AWU196593 AMY196583:AMY196593 ADC196583:ADC196593 TG196583:TG196593 JK196583:JK196593 L196606:L196616 WVW131047:WVW131057 WMA131047:WMA131057 WCE131047:WCE131057 VSI131047:VSI131057 VIM131047:VIM131057 UYQ131047:UYQ131057 UOU131047:UOU131057 UEY131047:UEY131057 TVC131047:TVC131057 TLG131047:TLG131057 TBK131047:TBK131057 SRO131047:SRO131057 SHS131047:SHS131057 RXW131047:RXW131057 ROA131047:ROA131057 REE131047:REE131057 QUI131047:QUI131057 QKM131047:QKM131057 QAQ131047:QAQ131057 PQU131047:PQU131057 PGY131047:PGY131057 OXC131047:OXC131057 ONG131047:ONG131057 ODK131047:ODK131057 NTO131047:NTO131057 NJS131047:NJS131057 MZW131047:MZW131057 MQA131047:MQA131057 MGE131047:MGE131057 LWI131047:LWI131057 LMM131047:LMM131057 LCQ131047:LCQ131057 KSU131047:KSU131057 KIY131047:KIY131057 JZC131047:JZC131057 JPG131047:JPG131057 JFK131047:JFK131057 IVO131047:IVO131057 ILS131047:ILS131057 IBW131047:IBW131057 HSA131047:HSA131057 HIE131047:HIE131057 GYI131047:GYI131057 GOM131047:GOM131057 GEQ131047:GEQ131057 FUU131047:FUU131057 FKY131047:FKY131057 FBC131047:FBC131057 ERG131047:ERG131057 EHK131047:EHK131057 DXO131047:DXO131057 DNS131047:DNS131057 DDW131047:DDW131057 CUA131047:CUA131057 CKE131047:CKE131057 CAI131047:CAI131057 BQM131047:BQM131057 BGQ131047:BGQ131057 AWU131047:AWU131057 AMY131047:AMY131057 ADC131047:ADC131057 TG131047:TG131057 JK131047:JK131057 L131070:L131080 WVW65511:WVW65521 WMA65511:WMA65521 WCE65511:WCE65521 VSI65511:VSI65521 VIM65511:VIM65521 UYQ65511:UYQ65521 UOU65511:UOU65521 UEY65511:UEY65521 TVC65511:TVC65521 TLG65511:TLG65521 TBK65511:TBK65521 SRO65511:SRO65521 SHS65511:SHS65521 RXW65511:RXW65521 ROA65511:ROA65521 REE65511:REE65521 QUI65511:QUI65521 QKM65511:QKM65521 QAQ65511:QAQ65521 PQU65511:PQU65521 PGY65511:PGY65521 OXC65511:OXC65521 ONG65511:ONG65521 ODK65511:ODK65521 NTO65511:NTO65521 NJS65511:NJS65521 MZW65511:MZW65521 MQA65511:MQA65521 MGE65511:MGE65521 LWI65511:LWI65521 LMM65511:LMM65521 LCQ65511:LCQ65521 KSU65511:KSU65521 KIY65511:KIY65521 JZC65511:JZC65521 JPG65511:JPG65521 JFK65511:JFK65521 IVO65511:IVO65521 ILS65511:ILS65521 IBW65511:IBW65521 HSA65511:HSA65521 HIE65511:HIE65521 GYI65511:GYI65521 GOM65511:GOM65521 GEQ65511:GEQ65521 FUU65511:FUU65521 FKY65511:FKY65521 FBC65511:FBC65521 ERG65511:ERG65521 EHK65511:EHK65521 DXO65511:DXO65521 DNS65511:DNS65521 DDW65511:DDW65521 CUA65511:CUA65521 CKE65511:CKE65521 CAI65511:CAI65521 BQM65511:BQM65521 BGQ65511:BGQ65521 AWU65511:AWU65521 AMY65511:AMY65521 ADC65511:ADC65521 TG65511:TG65521 JK65511:JK65521 WVW983015:WVW983025" xr:uid="{8D486BA0-6CFB-407B-8E15-5CC63E115790}">
      <formula1>$N$25:$N$370</formula1>
    </dataValidation>
    <dataValidation type="list" showInputMessage="1" showErrorMessage="1" sqref="M65535:M65545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WVX983015:WVX983025 JL65511:JL65521 TH65511:TH65521 ADD65511:ADD65521 AMZ65511:AMZ65521 AWV65511:AWV65521 BGR65511:BGR65521 BQN65511:BQN65521 CAJ65511:CAJ65521 CKF65511:CKF65521 CUB65511:CUB65521 DDX65511:DDX65521 DNT65511:DNT65521 DXP65511:DXP65521 EHL65511:EHL65521 ERH65511:ERH65521 FBD65511:FBD65521 FKZ65511:FKZ65521 FUV65511:FUV65521 GER65511:GER65521 GON65511:GON65521 GYJ65511:GYJ65521 HIF65511:HIF65521 HSB65511:HSB65521 IBX65511:IBX65521 ILT65511:ILT65521 IVP65511:IVP65521 JFL65511:JFL65521 JPH65511:JPH65521 JZD65511:JZD65521 KIZ65511:KIZ65521 KSV65511:KSV65521 LCR65511:LCR65521 LMN65511:LMN65521 LWJ65511:LWJ65521 MGF65511:MGF65521 MQB65511:MQB65521 MZX65511:MZX65521 NJT65511:NJT65521 NTP65511:NTP65521 ODL65511:ODL65521 ONH65511:ONH65521 OXD65511:OXD65521 PGZ65511:PGZ65521 PQV65511:PQV65521 QAR65511:QAR65521 QKN65511:QKN65521 QUJ65511:QUJ65521 REF65511:REF65521 ROB65511:ROB65521 RXX65511:RXX65521 SHT65511:SHT65521 SRP65511:SRP65521 TBL65511:TBL65521 TLH65511:TLH65521 TVD65511:TVD65521 UEZ65511:UEZ65521 UOV65511:UOV65521 UYR65511:UYR65521 VIN65511:VIN65521 VSJ65511:VSJ65521 WCF65511:WCF65521 WMB65511:WMB65521 WVX65511:WVX65521 M131071:M131081 JL131047:JL131057 TH131047:TH131057 ADD131047:ADD131057 AMZ131047:AMZ131057 AWV131047:AWV131057 BGR131047:BGR131057 BQN131047:BQN131057 CAJ131047:CAJ131057 CKF131047:CKF131057 CUB131047:CUB131057 DDX131047:DDX131057 DNT131047:DNT131057 DXP131047:DXP131057 EHL131047:EHL131057 ERH131047:ERH131057 FBD131047:FBD131057 FKZ131047:FKZ131057 FUV131047:FUV131057 GER131047:GER131057 GON131047:GON131057 GYJ131047:GYJ131057 HIF131047:HIF131057 HSB131047:HSB131057 IBX131047:IBX131057 ILT131047:ILT131057 IVP131047:IVP131057 JFL131047:JFL131057 JPH131047:JPH131057 JZD131047:JZD131057 KIZ131047:KIZ131057 KSV131047:KSV131057 LCR131047:LCR131057 LMN131047:LMN131057 LWJ131047:LWJ131057 MGF131047:MGF131057 MQB131047:MQB131057 MZX131047:MZX131057 NJT131047:NJT131057 NTP131047:NTP131057 ODL131047:ODL131057 ONH131047:ONH131057 OXD131047:OXD131057 PGZ131047:PGZ131057 PQV131047:PQV131057 QAR131047:QAR131057 QKN131047:QKN131057 QUJ131047:QUJ131057 REF131047:REF131057 ROB131047:ROB131057 RXX131047:RXX131057 SHT131047:SHT131057 SRP131047:SRP131057 TBL131047:TBL131057 TLH131047:TLH131057 TVD131047:TVD131057 UEZ131047:UEZ131057 UOV131047:UOV131057 UYR131047:UYR131057 VIN131047:VIN131057 VSJ131047:VSJ131057 WCF131047:WCF131057 WMB131047:WMB131057 WVX131047:WVX131057 M196607:M196617 JL196583:JL196593 TH196583:TH196593 ADD196583:ADD196593 AMZ196583:AMZ196593 AWV196583:AWV196593 BGR196583:BGR196593 BQN196583:BQN196593 CAJ196583:CAJ196593 CKF196583:CKF196593 CUB196583:CUB196593 DDX196583:DDX196593 DNT196583:DNT196593 DXP196583:DXP196593 EHL196583:EHL196593 ERH196583:ERH196593 FBD196583:FBD196593 FKZ196583:FKZ196593 FUV196583:FUV196593 GER196583:GER196593 GON196583:GON196593 GYJ196583:GYJ196593 HIF196583:HIF196593 HSB196583:HSB196593 IBX196583:IBX196593 ILT196583:ILT196593 IVP196583:IVP196593 JFL196583:JFL196593 JPH196583:JPH196593 JZD196583:JZD196593 KIZ196583:KIZ196593 KSV196583:KSV196593 LCR196583:LCR196593 LMN196583:LMN196593 LWJ196583:LWJ196593 MGF196583:MGF196593 MQB196583:MQB196593 MZX196583:MZX196593 NJT196583:NJT196593 NTP196583:NTP196593 ODL196583:ODL196593 ONH196583:ONH196593 OXD196583:OXD196593 PGZ196583:PGZ196593 PQV196583:PQV196593 QAR196583:QAR196593 QKN196583:QKN196593 QUJ196583:QUJ196593 REF196583:REF196593 ROB196583:ROB196593 RXX196583:RXX196593 SHT196583:SHT196593 SRP196583:SRP196593 TBL196583:TBL196593 TLH196583:TLH196593 TVD196583:TVD196593 UEZ196583:UEZ196593 UOV196583:UOV196593 UYR196583:UYR196593 VIN196583:VIN196593 VSJ196583:VSJ196593 WCF196583:WCF196593 WMB196583:WMB196593 WVX196583:WVX196593 M262143:M262153 JL262119:JL262129 TH262119:TH262129 ADD262119:ADD262129 AMZ262119:AMZ262129 AWV262119:AWV262129 BGR262119:BGR262129 BQN262119:BQN262129 CAJ262119:CAJ262129 CKF262119:CKF262129 CUB262119:CUB262129 DDX262119:DDX262129 DNT262119:DNT262129 DXP262119:DXP262129 EHL262119:EHL262129 ERH262119:ERH262129 FBD262119:FBD262129 FKZ262119:FKZ262129 FUV262119:FUV262129 GER262119:GER262129 GON262119:GON262129 GYJ262119:GYJ262129 HIF262119:HIF262129 HSB262119:HSB262129 IBX262119:IBX262129 ILT262119:ILT262129 IVP262119:IVP262129 JFL262119:JFL262129 JPH262119:JPH262129 JZD262119:JZD262129 KIZ262119:KIZ262129 KSV262119:KSV262129 LCR262119:LCR262129 LMN262119:LMN262129 LWJ262119:LWJ262129 MGF262119:MGF262129 MQB262119:MQB262129 MZX262119:MZX262129 NJT262119:NJT262129 NTP262119:NTP262129 ODL262119:ODL262129 ONH262119:ONH262129 OXD262119:OXD262129 PGZ262119:PGZ262129 PQV262119:PQV262129 QAR262119:QAR262129 QKN262119:QKN262129 QUJ262119:QUJ262129 REF262119:REF262129 ROB262119:ROB262129 RXX262119:RXX262129 SHT262119:SHT262129 SRP262119:SRP262129 TBL262119:TBL262129 TLH262119:TLH262129 TVD262119:TVD262129 UEZ262119:UEZ262129 UOV262119:UOV262129 UYR262119:UYR262129 VIN262119:VIN262129 VSJ262119:VSJ262129 WCF262119:WCF262129 WMB262119:WMB262129 WVX262119:WVX262129 M327679:M327689 JL327655:JL327665 TH327655:TH327665 ADD327655:ADD327665 AMZ327655:AMZ327665 AWV327655:AWV327665 BGR327655:BGR327665 BQN327655:BQN327665 CAJ327655:CAJ327665 CKF327655:CKF327665 CUB327655:CUB327665 DDX327655:DDX327665 DNT327655:DNT327665 DXP327655:DXP327665 EHL327655:EHL327665 ERH327655:ERH327665 FBD327655:FBD327665 FKZ327655:FKZ327665 FUV327655:FUV327665 GER327655:GER327665 GON327655:GON327665 GYJ327655:GYJ327665 HIF327655:HIF327665 HSB327655:HSB327665 IBX327655:IBX327665 ILT327655:ILT327665 IVP327655:IVP327665 JFL327655:JFL327665 JPH327655:JPH327665 JZD327655:JZD327665 KIZ327655:KIZ327665 KSV327655:KSV327665 LCR327655:LCR327665 LMN327655:LMN327665 LWJ327655:LWJ327665 MGF327655:MGF327665 MQB327655:MQB327665 MZX327655:MZX327665 NJT327655:NJT327665 NTP327655:NTP327665 ODL327655:ODL327665 ONH327655:ONH327665 OXD327655:OXD327665 PGZ327655:PGZ327665 PQV327655:PQV327665 QAR327655:QAR327665 QKN327655:QKN327665 QUJ327655:QUJ327665 REF327655:REF327665 ROB327655:ROB327665 RXX327655:RXX327665 SHT327655:SHT327665 SRP327655:SRP327665 TBL327655:TBL327665 TLH327655:TLH327665 TVD327655:TVD327665 UEZ327655:UEZ327665 UOV327655:UOV327665 UYR327655:UYR327665 VIN327655:VIN327665 VSJ327655:VSJ327665 WCF327655:WCF327665 WMB327655:WMB327665 WVX327655:WVX327665 M393215:M393225 JL393191:JL393201 TH393191:TH393201 ADD393191:ADD393201 AMZ393191:AMZ393201 AWV393191:AWV393201 BGR393191:BGR393201 BQN393191:BQN393201 CAJ393191:CAJ393201 CKF393191:CKF393201 CUB393191:CUB393201 DDX393191:DDX393201 DNT393191:DNT393201 DXP393191:DXP393201 EHL393191:EHL393201 ERH393191:ERH393201 FBD393191:FBD393201 FKZ393191:FKZ393201 FUV393191:FUV393201 GER393191:GER393201 GON393191:GON393201 GYJ393191:GYJ393201 HIF393191:HIF393201 HSB393191:HSB393201 IBX393191:IBX393201 ILT393191:ILT393201 IVP393191:IVP393201 JFL393191:JFL393201 JPH393191:JPH393201 JZD393191:JZD393201 KIZ393191:KIZ393201 KSV393191:KSV393201 LCR393191:LCR393201 LMN393191:LMN393201 LWJ393191:LWJ393201 MGF393191:MGF393201 MQB393191:MQB393201 MZX393191:MZX393201 NJT393191:NJT393201 NTP393191:NTP393201 ODL393191:ODL393201 ONH393191:ONH393201 OXD393191:OXD393201 PGZ393191:PGZ393201 PQV393191:PQV393201 QAR393191:QAR393201 QKN393191:QKN393201 QUJ393191:QUJ393201 REF393191:REF393201 ROB393191:ROB393201 RXX393191:RXX393201 SHT393191:SHT393201 SRP393191:SRP393201 TBL393191:TBL393201 TLH393191:TLH393201 TVD393191:TVD393201 UEZ393191:UEZ393201 UOV393191:UOV393201 UYR393191:UYR393201 VIN393191:VIN393201 VSJ393191:VSJ393201 WCF393191:WCF393201 WMB393191:WMB393201 WVX393191:WVX393201 M458751:M458761 JL458727:JL458737 TH458727:TH458737 ADD458727:ADD458737 AMZ458727:AMZ458737 AWV458727:AWV458737 BGR458727:BGR458737 BQN458727:BQN458737 CAJ458727:CAJ458737 CKF458727:CKF458737 CUB458727:CUB458737 DDX458727:DDX458737 DNT458727:DNT458737 DXP458727:DXP458737 EHL458727:EHL458737 ERH458727:ERH458737 FBD458727:FBD458737 FKZ458727:FKZ458737 FUV458727:FUV458737 GER458727:GER458737 GON458727:GON458737 GYJ458727:GYJ458737 HIF458727:HIF458737 HSB458727:HSB458737 IBX458727:IBX458737 ILT458727:ILT458737 IVP458727:IVP458737 JFL458727:JFL458737 JPH458727:JPH458737 JZD458727:JZD458737 KIZ458727:KIZ458737 KSV458727:KSV458737 LCR458727:LCR458737 LMN458727:LMN458737 LWJ458727:LWJ458737 MGF458727:MGF458737 MQB458727:MQB458737 MZX458727:MZX458737 NJT458727:NJT458737 NTP458727:NTP458737 ODL458727:ODL458737 ONH458727:ONH458737 OXD458727:OXD458737 PGZ458727:PGZ458737 PQV458727:PQV458737 QAR458727:QAR458737 QKN458727:QKN458737 QUJ458727:QUJ458737 REF458727:REF458737 ROB458727:ROB458737 RXX458727:RXX458737 SHT458727:SHT458737 SRP458727:SRP458737 TBL458727:TBL458737 TLH458727:TLH458737 TVD458727:TVD458737 UEZ458727:UEZ458737 UOV458727:UOV458737 UYR458727:UYR458737 VIN458727:VIN458737 VSJ458727:VSJ458737 WCF458727:WCF458737 WMB458727:WMB458737 WVX458727:WVX458737 M524287:M524297 JL524263:JL524273 TH524263:TH524273 ADD524263:ADD524273 AMZ524263:AMZ524273 AWV524263:AWV524273 BGR524263:BGR524273 BQN524263:BQN524273 CAJ524263:CAJ524273 CKF524263:CKF524273 CUB524263:CUB524273 DDX524263:DDX524273 DNT524263:DNT524273 DXP524263:DXP524273 EHL524263:EHL524273 ERH524263:ERH524273 FBD524263:FBD524273 FKZ524263:FKZ524273 FUV524263:FUV524273 GER524263:GER524273 GON524263:GON524273 GYJ524263:GYJ524273 HIF524263:HIF524273 HSB524263:HSB524273 IBX524263:IBX524273 ILT524263:ILT524273 IVP524263:IVP524273 JFL524263:JFL524273 JPH524263:JPH524273 JZD524263:JZD524273 KIZ524263:KIZ524273 KSV524263:KSV524273 LCR524263:LCR524273 LMN524263:LMN524273 LWJ524263:LWJ524273 MGF524263:MGF524273 MQB524263:MQB524273 MZX524263:MZX524273 NJT524263:NJT524273 NTP524263:NTP524273 ODL524263:ODL524273 ONH524263:ONH524273 OXD524263:OXD524273 PGZ524263:PGZ524273 PQV524263:PQV524273 QAR524263:QAR524273 QKN524263:QKN524273 QUJ524263:QUJ524273 REF524263:REF524273 ROB524263:ROB524273 RXX524263:RXX524273 SHT524263:SHT524273 SRP524263:SRP524273 TBL524263:TBL524273 TLH524263:TLH524273 TVD524263:TVD524273 UEZ524263:UEZ524273 UOV524263:UOV524273 UYR524263:UYR524273 VIN524263:VIN524273 VSJ524263:VSJ524273 WCF524263:WCF524273 WMB524263:WMB524273 WVX524263:WVX524273 M589823:M589833 JL589799:JL589809 TH589799:TH589809 ADD589799:ADD589809 AMZ589799:AMZ589809 AWV589799:AWV589809 BGR589799:BGR589809 BQN589799:BQN589809 CAJ589799:CAJ589809 CKF589799:CKF589809 CUB589799:CUB589809 DDX589799:DDX589809 DNT589799:DNT589809 DXP589799:DXP589809 EHL589799:EHL589809 ERH589799:ERH589809 FBD589799:FBD589809 FKZ589799:FKZ589809 FUV589799:FUV589809 GER589799:GER589809 GON589799:GON589809 GYJ589799:GYJ589809 HIF589799:HIF589809 HSB589799:HSB589809 IBX589799:IBX589809 ILT589799:ILT589809 IVP589799:IVP589809 JFL589799:JFL589809 JPH589799:JPH589809 JZD589799:JZD589809 KIZ589799:KIZ589809 KSV589799:KSV589809 LCR589799:LCR589809 LMN589799:LMN589809 LWJ589799:LWJ589809 MGF589799:MGF589809 MQB589799:MQB589809 MZX589799:MZX589809 NJT589799:NJT589809 NTP589799:NTP589809 ODL589799:ODL589809 ONH589799:ONH589809 OXD589799:OXD589809 PGZ589799:PGZ589809 PQV589799:PQV589809 QAR589799:QAR589809 QKN589799:QKN589809 QUJ589799:QUJ589809 REF589799:REF589809 ROB589799:ROB589809 RXX589799:RXX589809 SHT589799:SHT589809 SRP589799:SRP589809 TBL589799:TBL589809 TLH589799:TLH589809 TVD589799:TVD589809 UEZ589799:UEZ589809 UOV589799:UOV589809 UYR589799:UYR589809 VIN589799:VIN589809 VSJ589799:VSJ589809 WCF589799:WCF589809 WMB589799:WMB589809 WVX589799:WVX589809 M655359:M655369 JL655335:JL655345 TH655335:TH655345 ADD655335:ADD655345 AMZ655335:AMZ655345 AWV655335:AWV655345 BGR655335:BGR655345 BQN655335:BQN655345 CAJ655335:CAJ655345 CKF655335:CKF655345 CUB655335:CUB655345 DDX655335:DDX655345 DNT655335:DNT655345 DXP655335:DXP655345 EHL655335:EHL655345 ERH655335:ERH655345 FBD655335:FBD655345 FKZ655335:FKZ655345 FUV655335:FUV655345 GER655335:GER655345 GON655335:GON655345 GYJ655335:GYJ655345 HIF655335:HIF655345 HSB655335:HSB655345 IBX655335:IBX655345 ILT655335:ILT655345 IVP655335:IVP655345 JFL655335:JFL655345 JPH655335:JPH655345 JZD655335:JZD655345 KIZ655335:KIZ655345 KSV655335:KSV655345 LCR655335:LCR655345 LMN655335:LMN655345 LWJ655335:LWJ655345 MGF655335:MGF655345 MQB655335:MQB655345 MZX655335:MZX655345 NJT655335:NJT655345 NTP655335:NTP655345 ODL655335:ODL655345 ONH655335:ONH655345 OXD655335:OXD655345 PGZ655335:PGZ655345 PQV655335:PQV655345 QAR655335:QAR655345 QKN655335:QKN655345 QUJ655335:QUJ655345 REF655335:REF655345 ROB655335:ROB655345 RXX655335:RXX655345 SHT655335:SHT655345 SRP655335:SRP655345 TBL655335:TBL655345 TLH655335:TLH655345 TVD655335:TVD655345 UEZ655335:UEZ655345 UOV655335:UOV655345 UYR655335:UYR655345 VIN655335:VIN655345 VSJ655335:VSJ655345 WCF655335:WCF655345 WMB655335:WMB655345 WVX655335:WVX655345 M720895:M720905 JL720871:JL720881 TH720871:TH720881 ADD720871:ADD720881 AMZ720871:AMZ720881 AWV720871:AWV720881 BGR720871:BGR720881 BQN720871:BQN720881 CAJ720871:CAJ720881 CKF720871:CKF720881 CUB720871:CUB720881 DDX720871:DDX720881 DNT720871:DNT720881 DXP720871:DXP720881 EHL720871:EHL720881 ERH720871:ERH720881 FBD720871:FBD720881 FKZ720871:FKZ720881 FUV720871:FUV720881 GER720871:GER720881 GON720871:GON720881 GYJ720871:GYJ720881 HIF720871:HIF720881 HSB720871:HSB720881 IBX720871:IBX720881 ILT720871:ILT720881 IVP720871:IVP720881 JFL720871:JFL720881 JPH720871:JPH720881 JZD720871:JZD720881 KIZ720871:KIZ720881 KSV720871:KSV720881 LCR720871:LCR720881 LMN720871:LMN720881 LWJ720871:LWJ720881 MGF720871:MGF720881 MQB720871:MQB720881 MZX720871:MZX720881 NJT720871:NJT720881 NTP720871:NTP720881 ODL720871:ODL720881 ONH720871:ONH720881 OXD720871:OXD720881 PGZ720871:PGZ720881 PQV720871:PQV720881 QAR720871:QAR720881 QKN720871:QKN720881 QUJ720871:QUJ720881 REF720871:REF720881 ROB720871:ROB720881 RXX720871:RXX720881 SHT720871:SHT720881 SRP720871:SRP720881 TBL720871:TBL720881 TLH720871:TLH720881 TVD720871:TVD720881 UEZ720871:UEZ720881 UOV720871:UOV720881 UYR720871:UYR720881 VIN720871:VIN720881 VSJ720871:VSJ720881 WCF720871:WCF720881 WMB720871:WMB720881 WVX720871:WVX720881 M786431:M786441 JL786407:JL786417 TH786407:TH786417 ADD786407:ADD786417 AMZ786407:AMZ786417 AWV786407:AWV786417 BGR786407:BGR786417 BQN786407:BQN786417 CAJ786407:CAJ786417 CKF786407:CKF786417 CUB786407:CUB786417 DDX786407:DDX786417 DNT786407:DNT786417 DXP786407:DXP786417 EHL786407:EHL786417 ERH786407:ERH786417 FBD786407:FBD786417 FKZ786407:FKZ786417 FUV786407:FUV786417 GER786407:GER786417 GON786407:GON786417 GYJ786407:GYJ786417 HIF786407:HIF786417 HSB786407:HSB786417 IBX786407:IBX786417 ILT786407:ILT786417 IVP786407:IVP786417 JFL786407:JFL786417 JPH786407:JPH786417 JZD786407:JZD786417 KIZ786407:KIZ786417 KSV786407:KSV786417 LCR786407:LCR786417 LMN786407:LMN786417 LWJ786407:LWJ786417 MGF786407:MGF786417 MQB786407:MQB786417 MZX786407:MZX786417 NJT786407:NJT786417 NTP786407:NTP786417 ODL786407:ODL786417 ONH786407:ONH786417 OXD786407:OXD786417 PGZ786407:PGZ786417 PQV786407:PQV786417 QAR786407:QAR786417 QKN786407:QKN786417 QUJ786407:QUJ786417 REF786407:REF786417 ROB786407:ROB786417 RXX786407:RXX786417 SHT786407:SHT786417 SRP786407:SRP786417 TBL786407:TBL786417 TLH786407:TLH786417 TVD786407:TVD786417 UEZ786407:UEZ786417 UOV786407:UOV786417 UYR786407:UYR786417 VIN786407:VIN786417 VSJ786407:VSJ786417 WCF786407:WCF786417 WMB786407:WMB786417 WVX786407:WVX786417 M851967:M851977 JL851943:JL851953 TH851943:TH851953 ADD851943:ADD851953 AMZ851943:AMZ851953 AWV851943:AWV851953 BGR851943:BGR851953 BQN851943:BQN851953 CAJ851943:CAJ851953 CKF851943:CKF851953 CUB851943:CUB851953 DDX851943:DDX851953 DNT851943:DNT851953 DXP851943:DXP851953 EHL851943:EHL851953 ERH851943:ERH851953 FBD851943:FBD851953 FKZ851943:FKZ851953 FUV851943:FUV851953 GER851943:GER851953 GON851943:GON851953 GYJ851943:GYJ851953 HIF851943:HIF851953 HSB851943:HSB851953 IBX851943:IBX851953 ILT851943:ILT851953 IVP851943:IVP851953 JFL851943:JFL851953 JPH851943:JPH851953 JZD851943:JZD851953 KIZ851943:KIZ851953 KSV851943:KSV851953 LCR851943:LCR851953 LMN851943:LMN851953 LWJ851943:LWJ851953 MGF851943:MGF851953 MQB851943:MQB851953 MZX851943:MZX851953 NJT851943:NJT851953 NTP851943:NTP851953 ODL851943:ODL851953 ONH851943:ONH851953 OXD851943:OXD851953 PGZ851943:PGZ851953 PQV851943:PQV851953 QAR851943:QAR851953 QKN851943:QKN851953 QUJ851943:QUJ851953 REF851943:REF851953 ROB851943:ROB851953 RXX851943:RXX851953 SHT851943:SHT851953 SRP851943:SRP851953 TBL851943:TBL851953 TLH851943:TLH851953 TVD851943:TVD851953 UEZ851943:UEZ851953 UOV851943:UOV851953 UYR851943:UYR851953 VIN851943:VIN851953 VSJ851943:VSJ851953 WCF851943:WCF851953 WMB851943:WMB851953 WVX851943:WVX851953 M917503:M917513 JL917479:JL917489 TH917479:TH917489 ADD917479:ADD917489 AMZ917479:AMZ917489 AWV917479:AWV917489 BGR917479:BGR917489 BQN917479:BQN917489 CAJ917479:CAJ917489 CKF917479:CKF917489 CUB917479:CUB917489 DDX917479:DDX917489 DNT917479:DNT917489 DXP917479:DXP917489 EHL917479:EHL917489 ERH917479:ERH917489 FBD917479:FBD917489 FKZ917479:FKZ917489 FUV917479:FUV917489 GER917479:GER917489 GON917479:GON917489 GYJ917479:GYJ917489 HIF917479:HIF917489 HSB917479:HSB917489 IBX917479:IBX917489 ILT917479:ILT917489 IVP917479:IVP917489 JFL917479:JFL917489 JPH917479:JPH917489 JZD917479:JZD917489 KIZ917479:KIZ917489 KSV917479:KSV917489 LCR917479:LCR917489 LMN917479:LMN917489 LWJ917479:LWJ917489 MGF917479:MGF917489 MQB917479:MQB917489 MZX917479:MZX917489 NJT917479:NJT917489 NTP917479:NTP917489 ODL917479:ODL917489 ONH917479:ONH917489 OXD917479:OXD917489 PGZ917479:PGZ917489 PQV917479:PQV917489 QAR917479:QAR917489 QKN917479:QKN917489 QUJ917479:QUJ917489 REF917479:REF917489 ROB917479:ROB917489 RXX917479:RXX917489 SHT917479:SHT917489 SRP917479:SRP917489 TBL917479:TBL917489 TLH917479:TLH917489 TVD917479:TVD917489 UEZ917479:UEZ917489 UOV917479:UOV917489 UYR917479:UYR917489 VIN917479:VIN917489 VSJ917479:VSJ917489 WCF917479:WCF917489 WMB917479:WMB917489 WVX917479:WVX917489 M983039:M983049 JL983015:JL983025 TH983015:TH983025 ADD983015:ADD983025 AMZ983015:AMZ983025 AWV983015:AWV983025 BGR983015:BGR983025 BQN983015:BQN983025 CAJ983015:CAJ983025 CKF983015:CKF983025 CUB983015:CUB983025 DDX983015:DDX983025 DNT983015:DNT983025 DXP983015:DXP983025 EHL983015:EHL983025 ERH983015:ERH983025 FBD983015:FBD983025 FKZ983015:FKZ983025 FUV983015:FUV983025 GER983015:GER983025 GON983015:GON983025 GYJ983015:GYJ983025 HIF983015:HIF983025 HSB983015:HSB983025 IBX983015:IBX983025 ILT983015:ILT983025 IVP983015:IVP983025 JFL983015:JFL983025 JPH983015:JPH983025 JZD983015:JZD983025 KIZ983015:KIZ983025 KSV983015:KSV983025 LCR983015:LCR983025 LMN983015:LMN983025 LWJ983015:LWJ983025 MGF983015:MGF983025 MQB983015:MQB983025 MZX983015:MZX983025 NJT983015:NJT983025 NTP983015:NTP983025 ODL983015:ODL983025 ONH983015:ONH983025 OXD983015:OXD983025 PGZ983015:PGZ983025 PQV983015:PQV983025 QAR983015:QAR983025 QKN983015:QKN983025 QUJ983015:QUJ983025 REF983015:REF983025 ROB983015:ROB983025 RXX983015:RXX983025 SHT983015:SHT983025 SRP983015:SRP983025 TBL983015:TBL983025 TLH983015:TLH983025 TVD983015:TVD983025 UEZ983015:UEZ983025 UOV983015:UOV983025 UYR983015:UYR983025 VIN983015:VIN983025 VSJ983015:VSJ983025 WCF983015:WCF983025 WMB983015:WMB983025" xr:uid="{35F98988-EBBB-40DE-BCDE-A2EB6FB1BA1B}">
      <formula1>$M$25:$M$79</formula1>
    </dataValidation>
    <dataValidation type="list" showInputMessage="1" showErrorMessage="1" sqref="WVY983015:WVY983025 SW7 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N65534:N65544 JM65511:JM65521 TI65511:TI65521 ADE65511:ADE65521 ANA65511:ANA65521 AWW65511:AWW65521 BGS65511:BGS65521 BQO65511:BQO65521 CAK65511:CAK65521 CKG65511:CKG65521 CUC65511:CUC65521 DDY65511:DDY65521 DNU65511:DNU65521 DXQ65511:DXQ65521 EHM65511:EHM65521 ERI65511:ERI65521 FBE65511:FBE65521 FLA65511:FLA65521 FUW65511:FUW65521 GES65511:GES65521 GOO65511:GOO65521 GYK65511:GYK65521 HIG65511:HIG65521 HSC65511:HSC65521 IBY65511:IBY65521 ILU65511:ILU65521 IVQ65511:IVQ65521 JFM65511:JFM65521 JPI65511:JPI65521 JZE65511:JZE65521 KJA65511:KJA65521 KSW65511:KSW65521 LCS65511:LCS65521 LMO65511:LMO65521 LWK65511:LWK65521 MGG65511:MGG65521 MQC65511:MQC65521 MZY65511:MZY65521 NJU65511:NJU65521 NTQ65511:NTQ65521 ODM65511:ODM65521 ONI65511:ONI65521 OXE65511:OXE65521 PHA65511:PHA65521 PQW65511:PQW65521 QAS65511:QAS65521 QKO65511:QKO65521 QUK65511:QUK65521 REG65511:REG65521 ROC65511:ROC65521 RXY65511:RXY65521 SHU65511:SHU65521 SRQ65511:SRQ65521 TBM65511:TBM65521 TLI65511:TLI65521 TVE65511:TVE65521 UFA65511:UFA65521 UOW65511:UOW65521 UYS65511:UYS65521 VIO65511:VIO65521 VSK65511:VSK65521 WCG65511:WCG65521 WMC65511:WMC65521 WVY65511:WVY65521 N131070:N131080 JM131047:JM131057 TI131047:TI131057 ADE131047:ADE131057 ANA131047:ANA131057 AWW131047:AWW131057 BGS131047:BGS131057 BQO131047:BQO131057 CAK131047:CAK131057 CKG131047:CKG131057 CUC131047:CUC131057 DDY131047:DDY131057 DNU131047:DNU131057 DXQ131047:DXQ131057 EHM131047:EHM131057 ERI131047:ERI131057 FBE131047:FBE131057 FLA131047:FLA131057 FUW131047:FUW131057 GES131047:GES131057 GOO131047:GOO131057 GYK131047:GYK131057 HIG131047:HIG131057 HSC131047:HSC131057 IBY131047:IBY131057 ILU131047:ILU131057 IVQ131047:IVQ131057 JFM131047:JFM131057 JPI131047:JPI131057 JZE131047:JZE131057 KJA131047:KJA131057 KSW131047:KSW131057 LCS131047:LCS131057 LMO131047:LMO131057 LWK131047:LWK131057 MGG131047:MGG131057 MQC131047:MQC131057 MZY131047:MZY131057 NJU131047:NJU131057 NTQ131047:NTQ131057 ODM131047:ODM131057 ONI131047:ONI131057 OXE131047:OXE131057 PHA131047:PHA131057 PQW131047:PQW131057 QAS131047:QAS131057 QKO131047:QKO131057 QUK131047:QUK131057 REG131047:REG131057 ROC131047:ROC131057 RXY131047:RXY131057 SHU131047:SHU131057 SRQ131047:SRQ131057 TBM131047:TBM131057 TLI131047:TLI131057 TVE131047:TVE131057 UFA131047:UFA131057 UOW131047:UOW131057 UYS131047:UYS131057 VIO131047:VIO131057 VSK131047:VSK131057 WCG131047:WCG131057 WMC131047:WMC131057 WVY131047:WVY131057 N196606:N196616 JM196583:JM196593 TI196583:TI196593 ADE196583:ADE196593 ANA196583:ANA196593 AWW196583:AWW196593 BGS196583:BGS196593 BQO196583:BQO196593 CAK196583:CAK196593 CKG196583:CKG196593 CUC196583:CUC196593 DDY196583:DDY196593 DNU196583:DNU196593 DXQ196583:DXQ196593 EHM196583:EHM196593 ERI196583:ERI196593 FBE196583:FBE196593 FLA196583:FLA196593 FUW196583:FUW196593 GES196583:GES196593 GOO196583:GOO196593 GYK196583:GYK196593 HIG196583:HIG196593 HSC196583:HSC196593 IBY196583:IBY196593 ILU196583:ILU196593 IVQ196583:IVQ196593 JFM196583:JFM196593 JPI196583:JPI196593 JZE196583:JZE196593 KJA196583:KJA196593 KSW196583:KSW196593 LCS196583:LCS196593 LMO196583:LMO196593 LWK196583:LWK196593 MGG196583:MGG196593 MQC196583:MQC196593 MZY196583:MZY196593 NJU196583:NJU196593 NTQ196583:NTQ196593 ODM196583:ODM196593 ONI196583:ONI196593 OXE196583:OXE196593 PHA196583:PHA196593 PQW196583:PQW196593 QAS196583:QAS196593 QKO196583:QKO196593 QUK196583:QUK196593 REG196583:REG196593 ROC196583:ROC196593 RXY196583:RXY196593 SHU196583:SHU196593 SRQ196583:SRQ196593 TBM196583:TBM196593 TLI196583:TLI196593 TVE196583:TVE196593 UFA196583:UFA196593 UOW196583:UOW196593 UYS196583:UYS196593 VIO196583:VIO196593 VSK196583:VSK196593 WCG196583:WCG196593 WMC196583:WMC196593 WVY196583:WVY196593 N262142:N262152 JM262119:JM262129 TI262119:TI262129 ADE262119:ADE262129 ANA262119:ANA262129 AWW262119:AWW262129 BGS262119:BGS262129 BQO262119:BQO262129 CAK262119:CAK262129 CKG262119:CKG262129 CUC262119:CUC262129 DDY262119:DDY262129 DNU262119:DNU262129 DXQ262119:DXQ262129 EHM262119:EHM262129 ERI262119:ERI262129 FBE262119:FBE262129 FLA262119:FLA262129 FUW262119:FUW262129 GES262119:GES262129 GOO262119:GOO262129 GYK262119:GYK262129 HIG262119:HIG262129 HSC262119:HSC262129 IBY262119:IBY262129 ILU262119:ILU262129 IVQ262119:IVQ262129 JFM262119:JFM262129 JPI262119:JPI262129 JZE262119:JZE262129 KJA262119:KJA262129 KSW262119:KSW262129 LCS262119:LCS262129 LMO262119:LMO262129 LWK262119:LWK262129 MGG262119:MGG262129 MQC262119:MQC262129 MZY262119:MZY262129 NJU262119:NJU262129 NTQ262119:NTQ262129 ODM262119:ODM262129 ONI262119:ONI262129 OXE262119:OXE262129 PHA262119:PHA262129 PQW262119:PQW262129 QAS262119:QAS262129 QKO262119:QKO262129 QUK262119:QUK262129 REG262119:REG262129 ROC262119:ROC262129 RXY262119:RXY262129 SHU262119:SHU262129 SRQ262119:SRQ262129 TBM262119:TBM262129 TLI262119:TLI262129 TVE262119:TVE262129 UFA262119:UFA262129 UOW262119:UOW262129 UYS262119:UYS262129 VIO262119:VIO262129 VSK262119:VSK262129 WCG262119:WCG262129 WMC262119:WMC262129 WVY262119:WVY262129 N327678:N327688 JM327655:JM327665 TI327655:TI327665 ADE327655:ADE327665 ANA327655:ANA327665 AWW327655:AWW327665 BGS327655:BGS327665 BQO327655:BQO327665 CAK327655:CAK327665 CKG327655:CKG327665 CUC327655:CUC327665 DDY327655:DDY327665 DNU327655:DNU327665 DXQ327655:DXQ327665 EHM327655:EHM327665 ERI327655:ERI327665 FBE327655:FBE327665 FLA327655:FLA327665 FUW327655:FUW327665 GES327655:GES327665 GOO327655:GOO327665 GYK327655:GYK327665 HIG327655:HIG327665 HSC327655:HSC327665 IBY327655:IBY327665 ILU327655:ILU327665 IVQ327655:IVQ327665 JFM327655:JFM327665 JPI327655:JPI327665 JZE327655:JZE327665 KJA327655:KJA327665 KSW327655:KSW327665 LCS327655:LCS327665 LMO327655:LMO327665 LWK327655:LWK327665 MGG327655:MGG327665 MQC327655:MQC327665 MZY327655:MZY327665 NJU327655:NJU327665 NTQ327655:NTQ327665 ODM327655:ODM327665 ONI327655:ONI327665 OXE327655:OXE327665 PHA327655:PHA327665 PQW327655:PQW327665 QAS327655:QAS327665 QKO327655:QKO327665 QUK327655:QUK327665 REG327655:REG327665 ROC327655:ROC327665 RXY327655:RXY327665 SHU327655:SHU327665 SRQ327655:SRQ327665 TBM327655:TBM327665 TLI327655:TLI327665 TVE327655:TVE327665 UFA327655:UFA327665 UOW327655:UOW327665 UYS327655:UYS327665 VIO327655:VIO327665 VSK327655:VSK327665 WCG327655:WCG327665 WMC327655:WMC327665 WVY327655:WVY327665 N393214:N393224 JM393191:JM393201 TI393191:TI393201 ADE393191:ADE393201 ANA393191:ANA393201 AWW393191:AWW393201 BGS393191:BGS393201 BQO393191:BQO393201 CAK393191:CAK393201 CKG393191:CKG393201 CUC393191:CUC393201 DDY393191:DDY393201 DNU393191:DNU393201 DXQ393191:DXQ393201 EHM393191:EHM393201 ERI393191:ERI393201 FBE393191:FBE393201 FLA393191:FLA393201 FUW393191:FUW393201 GES393191:GES393201 GOO393191:GOO393201 GYK393191:GYK393201 HIG393191:HIG393201 HSC393191:HSC393201 IBY393191:IBY393201 ILU393191:ILU393201 IVQ393191:IVQ393201 JFM393191:JFM393201 JPI393191:JPI393201 JZE393191:JZE393201 KJA393191:KJA393201 KSW393191:KSW393201 LCS393191:LCS393201 LMO393191:LMO393201 LWK393191:LWK393201 MGG393191:MGG393201 MQC393191:MQC393201 MZY393191:MZY393201 NJU393191:NJU393201 NTQ393191:NTQ393201 ODM393191:ODM393201 ONI393191:ONI393201 OXE393191:OXE393201 PHA393191:PHA393201 PQW393191:PQW393201 QAS393191:QAS393201 QKO393191:QKO393201 QUK393191:QUK393201 REG393191:REG393201 ROC393191:ROC393201 RXY393191:RXY393201 SHU393191:SHU393201 SRQ393191:SRQ393201 TBM393191:TBM393201 TLI393191:TLI393201 TVE393191:TVE393201 UFA393191:UFA393201 UOW393191:UOW393201 UYS393191:UYS393201 VIO393191:VIO393201 VSK393191:VSK393201 WCG393191:WCG393201 WMC393191:WMC393201 WVY393191:WVY393201 N458750:N458760 JM458727:JM458737 TI458727:TI458737 ADE458727:ADE458737 ANA458727:ANA458737 AWW458727:AWW458737 BGS458727:BGS458737 BQO458727:BQO458737 CAK458727:CAK458737 CKG458727:CKG458737 CUC458727:CUC458737 DDY458727:DDY458737 DNU458727:DNU458737 DXQ458727:DXQ458737 EHM458727:EHM458737 ERI458727:ERI458737 FBE458727:FBE458737 FLA458727:FLA458737 FUW458727:FUW458737 GES458727:GES458737 GOO458727:GOO458737 GYK458727:GYK458737 HIG458727:HIG458737 HSC458727:HSC458737 IBY458727:IBY458737 ILU458727:ILU458737 IVQ458727:IVQ458737 JFM458727:JFM458737 JPI458727:JPI458737 JZE458727:JZE458737 KJA458727:KJA458737 KSW458727:KSW458737 LCS458727:LCS458737 LMO458727:LMO458737 LWK458727:LWK458737 MGG458727:MGG458737 MQC458727:MQC458737 MZY458727:MZY458737 NJU458727:NJU458737 NTQ458727:NTQ458737 ODM458727:ODM458737 ONI458727:ONI458737 OXE458727:OXE458737 PHA458727:PHA458737 PQW458727:PQW458737 QAS458727:QAS458737 QKO458727:QKO458737 QUK458727:QUK458737 REG458727:REG458737 ROC458727:ROC458737 RXY458727:RXY458737 SHU458727:SHU458737 SRQ458727:SRQ458737 TBM458727:TBM458737 TLI458727:TLI458737 TVE458727:TVE458737 UFA458727:UFA458737 UOW458727:UOW458737 UYS458727:UYS458737 VIO458727:VIO458737 VSK458727:VSK458737 WCG458727:WCG458737 WMC458727:WMC458737 WVY458727:WVY458737 N524286:N524296 JM524263:JM524273 TI524263:TI524273 ADE524263:ADE524273 ANA524263:ANA524273 AWW524263:AWW524273 BGS524263:BGS524273 BQO524263:BQO524273 CAK524263:CAK524273 CKG524263:CKG524273 CUC524263:CUC524273 DDY524263:DDY524273 DNU524263:DNU524273 DXQ524263:DXQ524273 EHM524263:EHM524273 ERI524263:ERI524273 FBE524263:FBE524273 FLA524263:FLA524273 FUW524263:FUW524273 GES524263:GES524273 GOO524263:GOO524273 GYK524263:GYK524273 HIG524263:HIG524273 HSC524263:HSC524273 IBY524263:IBY524273 ILU524263:ILU524273 IVQ524263:IVQ524273 JFM524263:JFM524273 JPI524263:JPI524273 JZE524263:JZE524273 KJA524263:KJA524273 KSW524263:KSW524273 LCS524263:LCS524273 LMO524263:LMO524273 LWK524263:LWK524273 MGG524263:MGG524273 MQC524263:MQC524273 MZY524263:MZY524273 NJU524263:NJU524273 NTQ524263:NTQ524273 ODM524263:ODM524273 ONI524263:ONI524273 OXE524263:OXE524273 PHA524263:PHA524273 PQW524263:PQW524273 QAS524263:QAS524273 QKO524263:QKO524273 QUK524263:QUK524273 REG524263:REG524273 ROC524263:ROC524273 RXY524263:RXY524273 SHU524263:SHU524273 SRQ524263:SRQ524273 TBM524263:TBM524273 TLI524263:TLI524273 TVE524263:TVE524273 UFA524263:UFA524273 UOW524263:UOW524273 UYS524263:UYS524273 VIO524263:VIO524273 VSK524263:VSK524273 WCG524263:WCG524273 WMC524263:WMC524273 WVY524263:WVY524273 N589822:N589832 JM589799:JM589809 TI589799:TI589809 ADE589799:ADE589809 ANA589799:ANA589809 AWW589799:AWW589809 BGS589799:BGS589809 BQO589799:BQO589809 CAK589799:CAK589809 CKG589799:CKG589809 CUC589799:CUC589809 DDY589799:DDY589809 DNU589799:DNU589809 DXQ589799:DXQ589809 EHM589799:EHM589809 ERI589799:ERI589809 FBE589799:FBE589809 FLA589799:FLA589809 FUW589799:FUW589809 GES589799:GES589809 GOO589799:GOO589809 GYK589799:GYK589809 HIG589799:HIG589809 HSC589799:HSC589809 IBY589799:IBY589809 ILU589799:ILU589809 IVQ589799:IVQ589809 JFM589799:JFM589809 JPI589799:JPI589809 JZE589799:JZE589809 KJA589799:KJA589809 KSW589799:KSW589809 LCS589799:LCS589809 LMO589799:LMO589809 LWK589799:LWK589809 MGG589799:MGG589809 MQC589799:MQC589809 MZY589799:MZY589809 NJU589799:NJU589809 NTQ589799:NTQ589809 ODM589799:ODM589809 ONI589799:ONI589809 OXE589799:OXE589809 PHA589799:PHA589809 PQW589799:PQW589809 QAS589799:QAS589809 QKO589799:QKO589809 QUK589799:QUK589809 REG589799:REG589809 ROC589799:ROC589809 RXY589799:RXY589809 SHU589799:SHU589809 SRQ589799:SRQ589809 TBM589799:TBM589809 TLI589799:TLI589809 TVE589799:TVE589809 UFA589799:UFA589809 UOW589799:UOW589809 UYS589799:UYS589809 VIO589799:VIO589809 VSK589799:VSK589809 WCG589799:WCG589809 WMC589799:WMC589809 WVY589799:WVY589809 N655358:N655368 JM655335:JM655345 TI655335:TI655345 ADE655335:ADE655345 ANA655335:ANA655345 AWW655335:AWW655345 BGS655335:BGS655345 BQO655335:BQO655345 CAK655335:CAK655345 CKG655335:CKG655345 CUC655335:CUC655345 DDY655335:DDY655345 DNU655335:DNU655345 DXQ655335:DXQ655345 EHM655335:EHM655345 ERI655335:ERI655345 FBE655335:FBE655345 FLA655335:FLA655345 FUW655335:FUW655345 GES655335:GES655345 GOO655335:GOO655345 GYK655335:GYK655345 HIG655335:HIG655345 HSC655335:HSC655345 IBY655335:IBY655345 ILU655335:ILU655345 IVQ655335:IVQ655345 JFM655335:JFM655345 JPI655335:JPI655345 JZE655335:JZE655345 KJA655335:KJA655345 KSW655335:KSW655345 LCS655335:LCS655345 LMO655335:LMO655345 LWK655335:LWK655345 MGG655335:MGG655345 MQC655335:MQC655345 MZY655335:MZY655345 NJU655335:NJU655345 NTQ655335:NTQ655345 ODM655335:ODM655345 ONI655335:ONI655345 OXE655335:OXE655345 PHA655335:PHA655345 PQW655335:PQW655345 QAS655335:QAS655345 QKO655335:QKO655345 QUK655335:QUK655345 REG655335:REG655345 ROC655335:ROC655345 RXY655335:RXY655345 SHU655335:SHU655345 SRQ655335:SRQ655345 TBM655335:TBM655345 TLI655335:TLI655345 TVE655335:TVE655345 UFA655335:UFA655345 UOW655335:UOW655345 UYS655335:UYS655345 VIO655335:VIO655345 VSK655335:VSK655345 WCG655335:WCG655345 WMC655335:WMC655345 WVY655335:WVY655345 N720894:N720904 JM720871:JM720881 TI720871:TI720881 ADE720871:ADE720881 ANA720871:ANA720881 AWW720871:AWW720881 BGS720871:BGS720881 BQO720871:BQO720881 CAK720871:CAK720881 CKG720871:CKG720881 CUC720871:CUC720881 DDY720871:DDY720881 DNU720871:DNU720881 DXQ720871:DXQ720881 EHM720871:EHM720881 ERI720871:ERI720881 FBE720871:FBE720881 FLA720871:FLA720881 FUW720871:FUW720881 GES720871:GES720881 GOO720871:GOO720881 GYK720871:GYK720881 HIG720871:HIG720881 HSC720871:HSC720881 IBY720871:IBY720881 ILU720871:ILU720881 IVQ720871:IVQ720881 JFM720871:JFM720881 JPI720871:JPI720881 JZE720871:JZE720881 KJA720871:KJA720881 KSW720871:KSW720881 LCS720871:LCS720881 LMO720871:LMO720881 LWK720871:LWK720881 MGG720871:MGG720881 MQC720871:MQC720881 MZY720871:MZY720881 NJU720871:NJU720881 NTQ720871:NTQ720881 ODM720871:ODM720881 ONI720871:ONI720881 OXE720871:OXE720881 PHA720871:PHA720881 PQW720871:PQW720881 QAS720871:QAS720881 QKO720871:QKO720881 QUK720871:QUK720881 REG720871:REG720881 ROC720871:ROC720881 RXY720871:RXY720881 SHU720871:SHU720881 SRQ720871:SRQ720881 TBM720871:TBM720881 TLI720871:TLI720881 TVE720871:TVE720881 UFA720871:UFA720881 UOW720871:UOW720881 UYS720871:UYS720881 VIO720871:VIO720881 VSK720871:VSK720881 WCG720871:WCG720881 WMC720871:WMC720881 WVY720871:WVY720881 N786430:N786440 JM786407:JM786417 TI786407:TI786417 ADE786407:ADE786417 ANA786407:ANA786417 AWW786407:AWW786417 BGS786407:BGS786417 BQO786407:BQO786417 CAK786407:CAK786417 CKG786407:CKG786417 CUC786407:CUC786417 DDY786407:DDY786417 DNU786407:DNU786417 DXQ786407:DXQ786417 EHM786407:EHM786417 ERI786407:ERI786417 FBE786407:FBE786417 FLA786407:FLA786417 FUW786407:FUW786417 GES786407:GES786417 GOO786407:GOO786417 GYK786407:GYK786417 HIG786407:HIG786417 HSC786407:HSC786417 IBY786407:IBY786417 ILU786407:ILU786417 IVQ786407:IVQ786417 JFM786407:JFM786417 JPI786407:JPI786417 JZE786407:JZE786417 KJA786407:KJA786417 KSW786407:KSW786417 LCS786407:LCS786417 LMO786407:LMO786417 LWK786407:LWK786417 MGG786407:MGG786417 MQC786407:MQC786417 MZY786407:MZY786417 NJU786407:NJU786417 NTQ786407:NTQ786417 ODM786407:ODM786417 ONI786407:ONI786417 OXE786407:OXE786417 PHA786407:PHA786417 PQW786407:PQW786417 QAS786407:QAS786417 QKO786407:QKO786417 QUK786407:QUK786417 REG786407:REG786417 ROC786407:ROC786417 RXY786407:RXY786417 SHU786407:SHU786417 SRQ786407:SRQ786417 TBM786407:TBM786417 TLI786407:TLI786417 TVE786407:TVE786417 UFA786407:UFA786417 UOW786407:UOW786417 UYS786407:UYS786417 VIO786407:VIO786417 VSK786407:VSK786417 WCG786407:WCG786417 WMC786407:WMC786417 WVY786407:WVY786417 N851966:N851976 JM851943:JM851953 TI851943:TI851953 ADE851943:ADE851953 ANA851943:ANA851953 AWW851943:AWW851953 BGS851943:BGS851953 BQO851943:BQO851953 CAK851943:CAK851953 CKG851943:CKG851953 CUC851943:CUC851953 DDY851943:DDY851953 DNU851943:DNU851953 DXQ851943:DXQ851953 EHM851943:EHM851953 ERI851943:ERI851953 FBE851943:FBE851953 FLA851943:FLA851953 FUW851943:FUW851953 GES851943:GES851953 GOO851943:GOO851953 GYK851943:GYK851953 HIG851943:HIG851953 HSC851943:HSC851953 IBY851943:IBY851953 ILU851943:ILU851953 IVQ851943:IVQ851953 JFM851943:JFM851953 JPI851943:JPI851953 JZE851943:JZE851953 KJA851943:KJA851953 KSW851943:KSW851953 LCS851943:LCS851953 LMO851943:LMO851953 LWK851943:LWK851953 MGG851943:MGG851953 MQC851943:MQC851953 MZY851943:MZY851953 NJU851943:NJU851953 NTQ851943:NTQ851953 ODM851943:ODM851953 ONI851943:ONI851953 OXE851943:OXE851953 PHA851943:PHA851953 PQW851943:PQW851953 QAS851943:QAS851953 QKO851943:QKO851953 QUK851943:QUK851953 REG851943:REG851953 ROC851943:ROC851953 RXY851943:RXY851953 SHU851943:SHU851953 SRQ851943:SRQ851953 TBM851943:TBM851953 TLI851943:TLI851953 TVE851943:TVE851953 UFA851943:UFA851953 UOW851943:UOW851953 UYS851943:UYS851953 VIO851943:VIO851953 VSK851943:VSK851953 WCG851943:WCG851953 WMC851943:WMC851953 WVY851943:WVY851953 N917502:N917512 JM917479:JM917489 TI917479:TI917489 ADE917479:ADE917489 ANA917479:ANA917489 AWW917479:AWW917489 BGS917479:BGS917489 BQO917479:BQO917489 CAK917479:CAK917489 CKG917479:CKG917489 CUC917479:CUC917489 DDY917479:DDY917489 DNU917479:DNU917489 DXQ917479:DXQ917489 EHM917479:EHM917489 ERI917479:ERI917489 FBE917479:FBE917489 FLA917479:FLA917489 FUW917479:FUW917489 GES917479:GES917489 GOO917479:GOO917489 GYK917479:GYK917489 HIG917479:HIG917489 HSC917479:HSC917489 IBY917479:IBY917489 ILU917479:ILU917489 IVQ917479:IVQ917489 JFM917479:JFM917489 JPI917479:JPI917489 JZE917479:JZE917489 KJA917479:KJA917489 KSW917479:KSW917489 LCS917479:LCS917489 LMO917479:LMO917489 LWK917479:LWK917489 MGG917479:MGG917489 MQC917479:MQC917489 MZY917479:MZY917489 NJU917479:NJU917489 NTQ917479:NTQ917489 ODM917479:ODM917489 ONI917479:ONI917489 OXE917479:OXE917489 PHA917479:PHA917489 PQW917479:PQW917489 QAS917479:QAS917489 QKO917479:QKO917489 QUK917479:QUK917489 REG917479:REG917489 ROC917479:ROC917489 RXY917479:RXY917489 SHU917479:SHU917489 SRQ917479:SRQ917489 TBM917479:TBM917489 TLI917479:TLI917489 TVE917479:TVE917489 UFA917479:UFA917489 UOW917479:UOW917489 UYS917479:UYS917489 VIO917479:VIO917489 VSK917479:VSK917489 WCG917479:WCG917489 WMC917479:WMC917489 WVY917479:WVY917489 N983038:N983048 JM983015:JM983025 TI983015:TI983025 ADE983015:ADE983025 ANA983015:ANA983025 AWW983015:AWW983025 BGS983015:BGS983025 BQO983015:BQO983025 CAK983015:CAK983025 CKG983015:CKG983025 CUC983015:CUC983025 DDY983015:DDY983025 DNU983015:DNU983025 DXQ983015:DXQ983025 EHM983015:EHM983025 ERI983015:ERI983025 FBE983015:FBE983025 FLA983015:FLA983025 FUW983015:FUW983025 GES983015:GES983025 GOO983015:GOO983025 GYK983015:GYK983025 HIG983015:HIG983025 HSC983015:HSC983025 IBY983015:IBY983025 ILU983015:ILU983025 IVQ983015:IVQ983025 JFM983015:JFM983025 JPI983015:JPI983025 JZE983015:JZE983025 KJA983015:KJA983025 KSW983015:KSW983025 LCS983015:LCS983025 LMO983015:LMO983025 LWK983015:LWK983025 MGG983015:MGG983025 MQC983015:MQC983025 MZY983015:MZY983025 NJU983015:NJU983025 NTQ983015:NTQ983025 ODM983015:ODM983025 ONI983015:ONI983025 OXE983015:OXE983025 PHA983015:PHA983025 PQW983015:PQW983025 QAS983015:QAS983025 QKO983015:QKO983025 QUK983015:QUK983025 REG983015:REG983025 ROC983015:ROC983025 RXY983015:RXY983025 SHU983015:SHU983025 SRQ983015:SRQ983025 TBM983015:TBM983025 TLI983015:TLI983025 TVE983015:TVE983025 UFA983015:UFA983025 UOW983015:UOW983025 UYS983015:UYS983025 VIO983015:VIO983025 VSK983015:VSK983025 WCG983015:WCG983025 WMC983015:WMC983025" xr:uid="{ADE4A579-6DC6-4936-B9FF-0C1F1BD01483}">
      <formula1>$L$25:$L$39</formula1>
    </dataValidation>
    <dataValidation type="list" showInputMessage="1" showErrorMessage="1" sqref="WVS983015:WVS983025 WLW983015:WLW983025 WCA983015:WCA983025 VSE983015:VSE983025 VII983015:VII983025 UYM983015:UYM983025 UOQ983015:UOQ983025 UEU983015:UEU983025 TUY983015:TUY983025 TLC983015:TLC983025 TBG983015:TBG983025 SRK983015:SRK983025 SHO983015:SHO983025 RXS983015:RXS983025 RNW983015:RNW983025 REA983015:REA983025 QUE983015:QUE983025 QKI983015:QKI983025 QAM983015:QAM983025 PQQ983015:PQQ983025 PGU983015:PGU983025 OWY983015:OWY983025 ONC983015:ONC983025 ODG983015:ODG983025 NTK983015:NTK983025 NJO983015:NJO983025 MZS983015:MZS983025 MPW983015:MPW983025 MGA983015:MGA983025 LWE983015:LWE983025 LMI983015:LMI983025 LCM983015:LCM983025 KSQ983015:KSQ983025 KIU983015:KIU983025 JYY983015:JYY983025 JPC983015:JPC983025 JFG983015:JFG983025 IVK983015:IVK983025 ILO983015:ILO983025 IBS983015:IBS983025 HRW983015:HRW983025 HIA983015:HIA983025 GYE983015:GYE983025 GOI983015:GOI983025 GEM983015:GEM983025 FUQ983015:FUQ983025 FKU983015:FKU983025 FAY983015:FAY983025 ERC983015:ERC983025 EHG983015:EHG983025 DXK983015:DXK983025 DNO983015:DNO983025 DDS983015:DDS983025 CTW983015:CTW983025 CKA983015:CKA983025 CAE983015:CAE983025 BQI983015:BQI983025 BGM983015:BGM983025 AWQ983015:AWQ983025 AMU983015:AMU983025 ACY983015:ACY983025 TC983015:TC983025 JG983015:JG983025 WVS917479:WVS917489 WLW917479:WLW917489 WCA917479:WCA917489 VSE917479:VSE917489 VII917479:VII917489 UYM917479:UYM917489 UOQ917479:UOQ917489 UEU917479:UEU917489 TUY917479:TUY917489 TLC917479:TLC917489 TBG917479:TBG917489 SRK917479:SRK917489 SHO917479:SHO917489 RXS917479:RXS917489 RNW917479:RNW917489 REA917479:REA917489 QUE917479:QUE917489 QKI917479:QKI917489 QAM917479:QAM917489 PQQ917479:PQQ917489 PGU917479:PGU917489 OWY917479:OWY917489 ONC917479:ONC917489 ODG917479:ODG917489 NTK917479:NTK917489 NJO917479:NJO917489 MZS917479:MZS917489 MPW917479:MPW917489 MGA917479:MGA917489 LWE917479:LWE917489 LMI917479:LMI917489 LCM917479:LCM917489 KSQ917479:KSQ917489 KIU917479:KIU917489 JYY917479:JYY917489 JPC917479:JPC917489 JFG917479:JFG917489 IVK917479:IVK917489 ILO917479:ILO917489 IBS917479:IBS917489 HRW917479:HRW917489 HIA917479:HIA917489 GYE917479:GYE917489 GOI917479:GOI917489 GEM917479:GEM917489 FUQ917479:FUQ917489 FKU917479:FKU917489 FAY917479:FAY917489 ERC917479:ERC917489 EHG917479:EHG917489 DXK917479:DXK917489 DNO917479:DNO917489 DDS917479:DDS917489 CTW917479:CTW917489 CKA917479:CKA917489 CAE917479:CAE917489 BQI917479:BQI917489 BGM917479:BGM917489 AWQ917479:AWQ917489 AMU917479:AMU917489 ACY917479:ACY917489 TC917479:TC917489 JG917479:JG917489 WVS851943:WVS851953 WLW851943:WLW851953 WCA851943:WCA851953 VSE851943:VSE851953 VII851943:VII851953 UYM851943:UYM851953 UOQ851943:UOQ851953 UEU851943:UEU851953 TUY851943:TUY851953 TLC851943:TLC851953 TBG851943:TBG851953 SRK851943:SRK851953 SHO851943:SHO851953 RXS851943:RXS851953 RNW851943:RNW851953 REA851943:REA851953 QUE851943:QUE851953 QKI851943:QKI851953 QAM851943:QAM851953 PQQ851943:PQQ851953 PGU851943:PGU851953 OWY851943:OWY851953 ONC851943:ONC851953 ODG851943:ODG851953 NTK851943:NTK851953 NJO851943:NJO851953 MZS851943:MZS851953 MPW851943:MPW851953 MGA851943:MGA851953 LWE851943:LWE851953 LMI851943:LMI851953 LCM851943:LCM851953 KSQ851943:KSQ851953 KIU851943:KIU851953 JYY851943:JYY851953 JPC851943:JPC851953 JFG851943:JFG851953 IVK851943:IVK851953 ILO851943:ILO851953 IBS851943:IBS851953 HRW851943:HRW851953 HIA851943:HIA851953 GYE851943:GYE851953 GOI851943:GOI851953 GEM851943:GEM851953 FUQ851943:FUQ851953 FKU851943:FKU851953 FAY851943:FAY851953 ERC851943:ERC851953 EHG851943:EHG851953 DXK851943:DXK851953 DNO851943:DNO851953 DDS851943:DDS851953 CTW851943:CTW851953 CKA851943:CKA851953 CAE851943:CAE851953 BQI851943:BQI851953 BGM851943:BGM851953 AWQ851943:AWQ851953 AMU851943:AMU851953 ACY851943:ACY851953 TC851943:TC851953 JG851943:JG851953 WVS786407:WVS786417 WLW786407:WLW786417 WCA786407:WCA786417 VSE786407:VSE786417 VII786407:VII786417 UYM786407:UYM786417 UOQ786407:UOQ786417 UEU786407:UEU786417 TUY786407:TUY786417 TLC786407:TLC786417 TBG786407:TBG786417 SRK786407:SRK786417 SHO786407:SHO786417 RXS786407:RXS786417 RNW786407:RNW786417 REA786407:REA786417 QUE786407:QUE786417 QKI786407:QKI786417 QAM786407:QAM786417 PQQ786407:PQQ786417 PGU786407:PGU786417 OWY786407:OWY786417 ONC786407:ONC786417 ODG786407:ODG786417 NTK786407:NTK786417 NJO786407:NJO786417 MZS786407:MZS786417 MPW786407:MPW786417 MGA786407:MGA786417 LWE786407:LWE786417 LMI786407:LMI786417 LCM786407:LCM786417 KSQ786407:KSQ786417 KIU786407:KIU786417 JYY786407:JYY786417 JPC786407:JPC786417 JFG786407:JFG786417 IVK786407:IVK786417 ILO786407:ILO786417 IBS786407:IBS786417 HRW786407:HRW786417 HIA786407:HIA786417 GYE786407:GYE786417 GOI786407:GOI786417 GEM786407:GEM786417 FUQ786407:FUQ786417 FKU786407:FKU786417 FAY786407:FAY786417 ERC786407:ERC786417 EHG786407:EHG786417 DXK786407:DXK786417 DNO786407:DNO786417 DDS786407:DDS786417 CTW786407:CTW786417 CKA786407:CKA786417 CAE786407:CAE786417 BQI786407:BQI786417 BGM786407:BGM786417 AWQ786407:AWQ786417 AMU786407:AMU786417 ACY786407:ACY786417 TC786407:TC786417 JG786407:JG786417 WVS720871:WVS720881 WLW720871:WLW720881 WCA720871:WCA720881 VSE720871:VSE720881 VII720871:VII720881 UYM720871:UYM720881 UOQ720871:UOQ720881 UEU720871:UEU720881 TUY720871:TUY720881 TLC720871:TLC720881 TBG720871:TBG720881 SRK720871:SRK720881 SHO720871:SHO720881 RXS720871:RXS720881 RNW720871:RNW720881 REA720871:REA720881 QUE720871:QUE720881 QKI720871:QKI720881 QAM720871:QAM720881 PQQ720871:PQQ720881 PGU720871:PGU720881 OWY720871:OWY720881 ONC720871:ONC720881 ODG720871:ODG720881 NTK720871:NTK720881 NJO720871:NJO720881 MZS720871:MZS720881 MPW720871:MPW720881 MGA720871:MGA720881 LWE720871:LWE720881 LMI720871:LMI720881 LCM720871:LCM720881 KSQ720871:KSQ720881 KIU720871:KIU720881 JYY720871:JYY720881 JPC720871:JPC720881 JFG720871:JFG720881 IVK720871:IVK720881 ILO720871:ILO720881 IBS720871:IBS720881 HRW720871:HRW720881 HIA720871:HIA720881 GYE720871:GYE720881 GOI720871:GOI720881 GEM720871:GEM720881 FUQ720871:FUQ720881 FKU720871:FKU720881 FAY720871:FAY720881 ERC720871:ERC720881 EHG720871:EHG720881 DXK720871:DXK720881 DNO720871:DNO720881 DDS720871:DDS720881 CTW720871:CTW720881 CKA720871:CKA720881 CAE720871:CAE720881 BQI720871:BQI720881 BGM720871:BGM720881 AWQ720871:AWQ720881 AMU720871:AMU720881 ACY720871:ACY720881 TC720871:TC720881 JG720871:JG720881 WVS655335:WVS655345 WLW655335:WLW655345 WCA655335:WCA655345 VSE655335:VSE655345 VII655335:VII655345 UYM655335:UYM655345 UOQ655335:UOQ655345 UEU655335:UEU655345 TUY655335:TUY655345 TLC655335:TLC655345 TBG655335:TBG655345 SRK655335:SRK655345 SHO655335:SHO655345 RXS655335:RXS655345 RNW655335:RNW655345 REA655335:REA655345 QUE655335:QUE655345 QKI655335:QKI655345 QAM655335:QAM655345 PQQ655335:PQQ655345 PGU655335:PGU655345 OWY655335:OWY655345 ONC655335:ONC655345 ODG655335:ODG655345 NTK655335:NTK655345 NJO655335:NJO655345 MZS655335:MZS655345 MPW655335:MPW655345 MGA655335:MGA655345 LWE655335:LWE655345 LMI655335:LMI655345 LCM655335:LCM655345 KSQ655335:KSQ655345 KIU655335:KIU655345 JYY655335:JYY655345 JPC655335:JPC655345 JFG655335:JFG655345 IVK655335:IVK655345 ILO655335:ILO655345 IBS655335:IBS655345 HRW655335:HRW655345 HIA655335:HIA655345 GYE655335:GYE655345 GOI655335:GOI655345 GEM655335:GEM655345 FUQ655335:FUQ655345 FKU655335:FKU655345 FAY655335:FAY655345 ERC655335:ERC655345 EHG655335:EHG655345 DXK655335:DXK655345 DNO655335:DNO655345 DDS655335:DDS655345 CTW655335:CTW655345 CKA655335:CKA655345 CAE655335:CAE655345 BQI655335:BQI655345 BGM655335:BGM655345 AWQ655335:AWQ655345 AMU655335:AMU655345 ACY655335:ACY655345 TC655335:TC655345 JG655335:JG655345 WVS589799:WVS589809 WLW589799:WLW589809 WCA589799:WCA589809 VSE589799:VSE589809 VII589799:VII589809 UYM589799:UYM589809 UOQ589799:UOQ589809 UEU589799:UEU589809 TUY589799:TUY589809 TLC589799:TLC589809 TBG589799:TBG589809 SRK589799:SRK589809 SHO589799:SHO589809 RXS589799:RXS589809 RNW589799:RNW589809 REA589799:REA589809 QUE589799:QUE589809 QKI589799:QKI589809 QAM589799:QAM589809 PQQ589799:PQQ589809 PGU589799:PGU589809 OWY589799:OWY589809 ONC589799:ONC589809 ODG589799:ODG589809 NTK589799:NTK589809 NJO589799:NJO589809 MZS589799:MZS589809 MPW589799:MPW589809 MGA589799:MGA589809 LWE589799:LWE589809 LMI589799:LMI589809 LCM589799:LCM589809 KSQ589799:KSQ589809 KIU589799:KIU589809 JYY589799:JYY589809 JPC589799:JPC589809 JFG589799:JFG589809 IVK589799:IVK589809 ILO589799:ILO589809 IBS589799:IBS589809 HRW589799:HRW589809 HIA589799:HIA589809 GYE589799:GYE589809 GOI589799:GOI589809 GEM589799:GEM589809 FUQ589799:FUQ589809 FKU589799:FKU589809 FAY589799:FAY589809 ERC589799:ERC589809 EHG589799:EHG589809 DXK589799:DXK589809 DNO589799:DNO589809 DDS589799:DDS589809 CTW589799:CTW589809 CKA589799:CKA589809 CAE589799:CAE589809 BQI589799:BQI589809 BGM589799:BGM589809 AWQ589799:AWQ589809 AMU589799:AMU589809 ACY589799:ACY589809 TC589799:TC589809 JG589799:JG589809 WVS524263:WVS524273 WLW524263:WLW524273 WCA524263:WCA524273 VSE524263:VSE524273 VII524263:VII524273 UYM524263:UYM524273 UOQ524263:UOQ524273 UEU524263:UEU524273 TUY524263:TUY524273 TLC524263:TLC524273 TBG524263:TBG524273 SRK524263:SRK524273 SHO524263:SHO524273 RXS524263:RXS524273 RNW524263:RNW524273 REA524263:REA524273 QUE524263:QUE524273 QKI524263:QKI524273 QAM524263:QAM524273 PQQ524263:PQQ524273 PGU524263:PGU524273 OWY524263:OWY524273 ONC524263:ONC524273 ODG524263:ODG524273 NTK524263:NTK524273 NJO524263:NJO524273 MZS524263:MZS524273 MPW524263:MPW524273 MGA524263:MGA524273 LWE524263:LWE524273 LMI524263:LMI524273 LCM524263:LCM524273 KSQ524263:KSQ524273 KIU524263:KIU524273 JYY524263:JYY524273 JPC524263:JPC524273 JFG524263:JFG524273 IVK524263:IVK524273 ILO524263:ILO524273 IBS524263:IBS524273 HRW524263:HRW524273 HIA524263:HIA524273 GYE524263:GYE524273 GOI524263:GOI524273 GEM524263:GEM524273 FUQ524263:FUQ524273 FKU524263:FKU524273 FAY524263:FAY524273 ERC524263:ERC524273 EHG524263:EHG524273 DXK524263:DXK524273 DNO524263:DNO524273 DDS524263:DDS524273 CTW524263:CTW524273 CKA524263:CKA524273 CAE524263:CAE524273 BQI524263:BQI524273 BGM524263:BGM524273 AWQ524263:AWQ524273 AMU524263:AMU524273 ACY524263:ACY524273 TC524263:TC524273 JG524263:JG524273 WVS458727:WVS458737 WLW458727:WLW458737 WCA458727:WCA458737 VSE458727:VSE458737 VII458727:VII458737 UYM458727:UYM458737 UOQ458727:UOQ458737 UEU458727:UEU458737 TUY458727:TUY458737 TLC458727:TLC458737 TBG458727:TBG458737 SRK458727:SRK458737 SHO458727:SHO458737 RXS458727:RXS458737 RNW458727:RNW458737 REA458727:REA458737 QUE458727:QUE458737 QKI458727:QKI458737 QAM458727:QAM458737 PQQ458727:PQQ458737 PGU458727:PGU458737 OWY458727:OWY458737 ONC458727:ONC458737 ODG458727:ODG458737 NTK458727:NTK458737 NJO458727:NJO458737 MZS458727:MZS458737 MPW458727:MPW458737 MGA458727:MGA458737 LWE458727:LWE458737 LMI458727:LMI458737 LCM458727:LCM458737 KSQ458727:KSQ458737 KIU458727:KIU458737 JYY458727:JYY458737 JPC458727:JPC458737 JFG458727:JFG458737 IVK458727:IVK458737 ILO458727:ILO458737 IBS458727:IBS458737 HRW458727:HRW458737 HIA458727:HIA458737 GYE458727:GYE458737 GOI458727:GOI458737 GEM458727:GEM458737 FUQ458727:FUQ458737 FKU458727:FKU458737 FAY458727:FAY458737 ERC458727:ERC458737 EHG458727:EHG458737 DXK458727:DXK458737 DNO458727:DNO458737 DDS458727:DDS458737 CTW458727:CTW458737 CKA458727:CKA458737 CAE458727:CAE458737 BQI458727:BQI458737 BGM458727:BGM458737 AWQ458727:AWQ458737 AMU458727:AMU458737 ACY458727:ACY458737 TC458727:TC458737 JG458727:JG458737 WVS393191:WVS393201 WLW393191:WLW393201 WCA393191:WCA393201 VSE393191:VSE393201 VII393191:VII393201 UYM393191:UYM393201 UOQ393191:UOQ393201 UEU393191:UEU393201 TUY393191:TUY393201 TLC393191:TLC393201 TBG393191:TBG393201 SRK393191:SRK393201 SHO393191:SHO393201 RXS393191:RXS393201 RNW393191:RNW393201 REA393191:REA393201 QUE393191:QUE393201 QKI393191:QKI393201 QAM393191:QAM393201 PQQ393191:PQQ393201 PGU393191:PGU393201 OWY393191:OWY393201 ONC393191:ONC393201 ODG393191:ODG393201 NTK393191:NTK393201 NJO393191:NJO393201 MZS393191:MZS393201 MPW393191:MPW393201 MGA393191:MGA393201 LWE393191:LWE393201 LMI393191:LMI393201 LCM393191:LCM393201 KSQ393191:KSQ393201 KIU393191:KIU393201 JYY393191:JYY393201 JPC393191:JPC393201 JFG393191:JFG393201 IVK393191:IVK393201 ILO393191:ILO393201 IBS393191:IBS393201 HRW393191:HRW393201 HIA393191:HIA393201 GYE393191:GYE393201 GOI393191:GOI393201 GEM393191:GEM393201 FUQ393191:FUQ393201 FKU393191:FKU393201 FAY393191:FAY393201 ERC393191:ERC393201 EHG393191:EHG393201 DXK393191:DXK393201 DNO393191:DNO393201 DDS393191:DDS393201 CTW393191:CTW393201 CKA393191:CKA393201 CAE393191:CAE393201 BQI393191:BQI393201 BGM393191:BGM393201 AWQ393191:AWQ393201 AMU393191:AMU393201 ACY393191:ACY393201 TC393191:TC393201 JG393191:JG393201 WVS327655:WVS327665 WLW327655:WLW327665 WCA327655:WCA327665 VSE327655:VSE327665 VII327655:VII327665 UYM327655:UYM327665 UOQ327655:UOQ327665 UEU327655:UEU327665 TUY327655:TUY327665 TLC327655:TLC327665 TBG327655:TBG327665 SRK327655:SRK327665 SHO327655:SHO327665 RXS327655:RXS327665 RNW327655:RNW327665 REA327655:REA327665 QUE327655:QUE327665 QKI327655:QKI327665 QAM327655:QAM327665 PQQ327655:PQQ327665 PGU327655:PGU327665 OWY327655:OWY327665 ONC327655:ONC327665 ODG327655:ODG327665 NTK327655:NTK327665 NJO327655:NJO327665 MZS327655:MZS327665 MPW327655:MPW327665 MGA327655:MGA327665 LWE327655:LWE327665 LMI327655:LMI327665 LCM327655:LCM327665 KSQ327655:KSQ327665 KIU327655:KIU327665 JYY327655:JYY327665 JPC327655:JPC327665 JFG327655:JFG327665 IVK327655:IVK327665 ILO327655:ILO327665 IBS327655:IBS327665 HRW327655:HRW327665 HIA327655:HIA327665 GYE327655:GYE327665 GOI327655:GOI327665 GEM327655:GEM327665 FUQ327655:FUQ327665 FKU327655:FKU327665 FAY327655:FAY327665 ERC327655:ERC327665 EHG327655:EHG327665 DXK327655:DXK327665 DNO327655:DNO327665 DDS327655:DDS327665 CTW327655:CTW327665 CKA327655:CKA327665 CAE327655:CAE327665 BQI327655:BQI327665 BGM327655:BGM327665 AWQ327655:AWQ327665 AMU327655:AMU327665 ACY327655:ACY327665 TC327655:TC327665 JG327655:JG327665 WVS262119:WVS262129 WLW262119:WLW262129 WCA262119:WCA262129 VSE262119:VSE262129 VII262119:VII262129 UYM262119:UYM262129 UOQ262119:UOQ262129 UEU262119:UEU262129 TUY262119:TUY262129 TLC262119:TLC262129 TBG262119:TBG262129 SRK262119:SRK262129 SHO262119:SHO262129 RXS262119:RXS262129 RNW262119:RNW262129 REA262119:REA262129 QUE262119:QUE262129 QKI262119:QKI262129 QAM262119:QAM262129 PQQ262119:PQQ262129 PGU262119:PGU262129 OWY262119:OWY262129 ONC262119:ONC262129 ODG262119:ODG262129 NTK262119:NTK262129 NJO262119:NJO262129 MZS262119:MZS262129 MPW262119:MPW262129 MGA262119:MGA262129 LWE262119:LWE262129 LMI262119:LMI262129 LCM262119:LCM262129 KSQ262119:KSQ262129 KIU262119:KIU262129 JYY262119:JYY262129 JPC262119:JPC262129 JFG262119:JFG262129 IVK262119:IVK262129 ILO262119:ILO262129 IBS262119:IBS262129 HRW262119:HRW262129 HIA262119:HIA262129 GYE262119:GYE262129 GOI262119:GOI262129 GEM262119:GEM262129 FUQ262119:FUQ262129 FKU262119:FKU262129 FAY262119:FAY262129 ERC262119:ERC262129 EHG262119:EHG262129 DXK262119:DXK262129 DNO262119:DNO262129 DDS262119:DDS262129 CTW262119:CTW262129 CKA262119:CKA262129 CAE262119:CAE262129 BQI262119:BQI262129 BGM262119:BGM262129 AWQ262119:AWQ262129 AMU262119:AMU262129 ACY262119:ACY262129 TC262119:TC262129 JG262119:JG262129 WVS196583:WVS196593 WLW196583:WLW196593 WCA196583:WCA196593 VSE196583:VSE196593 VII196583:VII196593 UYM196583:UYM196593 UOQ196583:UOQ196593 UEU196583:UEU196593 TUY196583:TUY196593 TLC196583:TLC196593 TBG196583:TBG196593 SRK196583:SRK196593 SHO196583:SHO196593 RXS196583:RXS196593 RNW196583:RNW196593 REA196583:REA196593 QUE196583:QUE196593 QKI196583:QKI196593 QAM196583:QAM196593 PQQ196583:PQQ196593 PGU196583:PGU196593 OWY196583:OWY196593 ONC196583:ONC196593 ODG196583:ODG196593 NTK196583:NTK196593 NJO196583:NJO196593 MZS196583:MZS196593 MPW196583:MPW196593 MGA196583:MGA196593 LWE196583:LWE196593 LMI196583:LMI196593 LCM196583:LCM196593 KSQ196583:KSQ196593 KIU196583:KIU196593 JYY196583:JYY196593 JPC196583:JPC196593 JFG196583:JFG196593 IVK196583:IVK196593 ILO196583:ILO196593 IBS196583:IBS196593 HRW196583:HRW196593 HIA196583:HIA196593 GYE196583:GYE196593 GOI196583:GOI196593 GEM196583:GEM196593 FUQ196583:FUQ196593 FKU196583:FKU196593 FAY196583:FAY196593 ERC196583:ERC196593 EHG196583:EHG196593 DXK196583:DXK196593 DNO196583:DNO196593 DDS196583:DDS196593 CTW196583:CTW196593 CKA196583:CKA196593 CAE196583:CAE196593 BQI196583:BQI196593 BGM196583:BGM196593 AWQ196583:AWQ196593 AMU196583:AMU196593 ACY196583:ACY196593 TC196583:TC196593 JG196583:JG196593 WVS131047:WVS131057 WLW131047:WLW131057 WCA131047:WCA131057 VSE131047:VSE131057 VII131047:VII131057 UYM131047:UYM131057 UOQ131047:UOQ131057 UEU131047:UEU131057 TUY131047:TUY131057 TLC131047:TLC131057 TBG131047:TBG131057 SRK131047:SRK131057 SHO131047:SHO131057 RXS131047:RXS131057 RNW131047:RNW131057 REA131047:REA131057 QUE131047:QUE131057 QKI131047:QKI131057 QAM131047:QAM131057 PQQ131047:PQQ131057 PGU131047:PGU131057 OWY131047:OWY131057 ONC131047:ONC131057 ODG131047:ODG131057 NTK131047:NTK131057 NJO131047:NJO131057 MZS131047:MZS131057 MPW131047:MPW131057 MGA131047:MGA131057 LWE131047:LWE131057 LMI131047:LMI131057 LCM131047:LCM131057 KSQ131047:KSQ131057 KIU131047:KIU131057 JYY131047:JYY131057 JPC131047:JPC131057 JFG131047:JFG131057 IVK131047:IVK131057 ILO131047:ILO131057 IBS131047:IBS131057 HRW131047:HRW131057 HIA131047:HIA131057 GYE131047:GYE131057 GOI131047:GOI131057 GEM131047:GEM131057 FUQ131047:FUQ131057 FKU131047:FKU131057 FAY131047:FAY131057 ERC131047:ERC131057 EHG131047:EHG131057 DXK131047:DXK131057 DNO131047:DNO131057 DDS131047:DDS131057 CTW131047:CTW131057 CKA131047:CKA131057 CAE131047:CAE131057 BQI131047:BQI131057 BGM131047:BGM131057 AWQ131047:AWQ131057 AMU131047:AMU131057 ACY131047:ACY131057 TC131047:TC131057 JG131047:JG131057 WVS65511:WVS65521 WLW65511:WLW65521 WCA65511:WCA65521 VSE65511:VSE65521 VII65511:VII65521 UYM65511:UYM65521 UOQ65511:UOQ65521 UEU65511:UEU65521 TUY65511:TUY65521 TLC65511:TLC65521 TBG65511:TBG65521 SRK65511:SRK65521 SHO65511:SHO65521 RXS65511:RXS65521 RNW65511:RNW65521 REA65511:REA65521 QUE65511:QUE65521 QKI65511:QKI65521 QAM65511:QAM65521 PQQ65511:PQQ65521 PGU65511:PGU65521 OWY65511:OWY65521 ONC65511:ONC65521 ODG65511:ODG65521 NTK65511:NTK65521 NJO65511:NJO65521 MZS65511:MZS65521 MPW65511:MPW65521 MGA65511:MGA65521 LWE65511:LWE65521 LMI65511:LMI65521 LCM65511:LCM65521 KSQ65511:KSQ65521 KIU65511:KIU65521 JYY65511:JYY65521 JPC65511:JPC65521 JFG65511:JFG65521 IVK65511:IVK65521 ILO65511:ILO65521 IBS65511:IBS65521 HRW65511:HRW65521 HIA65511:HIA65521 GYE65511:GYE65521 GOI65511:GOI65521 GEM65511:GEM65521 FUQ65511:FUQ65521 FKU65511:FKU65521 FAY65511:FAY65521 ERC65511:ERC65521 EHG65511:EHG65521 DXK65511:DXK65521 DNO65511:DNO65521 DDS65511:DDS65521 CTW65511:CTW65521 CKA65511:CKA65521 CAE65511:CAE65521 BQI65511:BQI65521 BGM65511:BGM65521 AWQ65511:AWQ65521 AMU65511:AMU65521 ACY65511:ACY65521 TC65511:TC65521 JG65511:JG65521 F65534:G65544 F131070:G131080 F196606:G196616 F262142:G262152 F327678:G327688 F393214:G393224 F458750:G458760 F524286:G524296 F589822:G589832 F655358:G655368 F720894:G720904 F786430:G786440 F851966:G851976 F917502:G917512 F983038:G983048 SQ7:SQ14 ACM7:ACM14 AMI7:AMI14 AWE7:AWE14 BGA7:BGA14 BPW7:BPW14 BZS7:BZS14 CJO7:CJO14 CTK7:CTK14 DDG7:DDG14 DNC7:DNC14 DWY7:DWY14 EGU7:EGU14 EQQ7:EQQ14 FAM7:FAM14 FKI7:FKI14 FUE7:FUE14 GEA7:GEA14 GNW7:GNW14 GXS7:GXS14 HHO7:HHO14 HRK7:HRK14 IBG7:IBG14 ILC7:ILC14 IUY7:IUY14 JEU7:JEU14 JOQ7:JOQ14 JYM7:JYM14 KII7:KII14 KSE7:KSE14 LCA7:LCA14 LLW7:LLW14 LVS7:LVS14 MFO7:MFO14 MPK7:MPK14 MZG7:MZG14 NJC7:NJC14 NSY7:NSY14 OCU7:OCU14 OMQ7:OMQ14 OWM7:OWM14 PGI7:PGI14 PQE7:PQE14 QAA7:QAA14 QJW7:QJW14 QTS7:QTS14 RDO7:RDO14 RNK7:RNK14 RXG7:RXG14 SHC7:SHC14 SQY7:SQY14 TAU7:TAU14 TKQ7:TKQ14 TUM7:TUM14 UEI7:UEI14 UOE7:UOE14 UYA7:UYA14 VHW7:VHW14 VRS7:VRS14 WBO7:WBO14 WLK7:WLK14 WVG7:WVG14 IU7:IU14" xr:uid="{6B1F30FB-B761-462C-8DAA-5C3DFB8017F9}">
      <formula1>#REF!</formula1>
    </dataValidation>
    <dataValidation type="list" allowBlank="1" showInputMessage="1" showErrorMessage="1" sqref="F7 F9:F14" xr:uid="{5137492F-08CF-4514-A4BA-626B094D2368}">
      <formula1>$F$25:$F$26</formula1>
    </dataValidation>
    <dataValidation type="list" allowBlank="1" showInputMessage="1" showErrorMessage="1" sqref="F8" xr:uid="{AA0068CC-723C-4BC8-97EB-BDE9C946ADB1}">
      <formula1>$F$308:$F$309</formula1>
    </dataValidation>
    <dataValidation type="list" showInputMessage="1" showErrorMessage="1" sqref="JA8:JA14 WVM8:WVM14 WLQ8:WLQ14 WBU8:WBU14 VRY8:VRY14 VIC8:VIC14 UYG8:UYG14 UOK8:UOK14 UEO8:UEO14 TUS8:TUS14 TKW8:TKW14 TBA8:TBA14 SRE8:SRE14 SHI8:SHI14 RXM8:RXM14 RNQ8:RNQ14 RDU8:RDU14 QTY8:QTY14 QKC8:QKC14 QAG8:QAG14 PQK8:PQK14 PGO8:PGO14 OWS8:OWS14 OMW8:OMW14 ODA8:ODA14 NTE8:NTE14 NJI8:NJI14 MZM8:MZM14 MPQ8:MPQ14 MFU8:MFU14 LVY8:LVY14 LMC8:LMC14 LCG8:LCG14 KSK8:KSK14 KIO8:KIO14 JYS8:JYS14 JOW8:JOW14 JFA8:JFA14 IVE8:IVE14 ILI8:ILI14 IBM8:IBM14 HRQ8:HRQ14 HHU8:HHU14 GXY8:GXY14 GOC8:GOC14 GEG8:GEG14 FUK8:FUK14 FKO8:FKO14 FAS8:FAS14 EQW8:EQW14 EHA8:EHA14 DXE8:DXE14 DNI8:DNI14 DDM8:DDM14 CTQ8:CTQ14 CJU8:CJU14 BZY8:BZY14 BQC8:BQC14 BGG8:BGG14 AWK8:AWK14 AMO8:AMO14 ACS8:ACS14 SW8:SW14" xr:uid="{590F5CB5-A4A2-4F1B-83AF-98CDBB73FC85}">
      <formula1>$L$308:$L$322</formula1>
    </dataValidation>
    <dataValidation type="list" showInputMessage="1" showErrorMessage="1" sqref="WLP8:WLP14 WBT8:WBT14 VRX8:VRX14 VIB8:VIB14 UYF8:UYF14 UOJ8:UOJ14 UEN8:UEN14 TUR8:TUR14 TKV8:TKV14 TAZ8:TAZ14 SRD8:SRD14 SHH8:SHH14 RXL8:RXL14 RNP8:RNP14 RDT8:RDT14 QTX8:QTX14 QKB8:QKB14 QAF8:QAF14 PQJ8:PQJ14 PGN8:PGN14 OWR8:OWR14 OMV8:OMV14 OCZ8:OCZ14 NTD8:NTD14 NJH8:NJH14 MZL8:MZL14 MPP8:MPP14 MFT8:MFT14 LVX8:LVX14 LMB8:LMB14 LCF8:LCF14 KSJ8:KSJ14 KIN8:KIN14 JYR8:JYR14 JOV8:JOV14 JEZ8:JEZ14 IVD8:IVD14 ILH8:ILH14 IBL8:IBL14 HRP8:HRP14 HHT8:HHT14 GXX8:GXX14 GOB8:GOB14 GEF8:GEF14 FUJ8:FUJ14 FKN8:FKN14 FAR8:FAR14 EQV8:EQV14 EGZ8:EGZ14 DXD8:DXD14 DNH8:DNH14 DDL8:DDL14 CTP8:CTP14 CJT8:CJT14 BZX8:BZX14 BQB8:BQB14 BGF8:BGF14 AWJ8:AWJ14 AMN8:AMN14 ACR8:ACR14 SV8:SV14 IZ8:IZ14 WVL8:WVL14" xr:uid="{E6B69567-ECCC-4C0A-A75F-513D37932A53}">
      <formula1>$M$308:$M$362</formula1>
    </dataValidation>
    <dataValidation type="list" showInputMessage="1" showErrorMessage="1" sqref="SU8:SU14 ACQ8:ACQ14 AMM8:AMM14 AWI8:AWI14 BGE8:BGE14 BQA8:BQA14 BZW8:BZW14 CJS8:CJS14 CTO8:CTO14 DDK8:DDK14 DNG8:DNG14 DXC8:DXC14 EGY8:EGY14 EQU8:EQU14 FAQ8:FAQ14 FKM8:FKM14 FUI8:FUI14 GEE8:GEE14 GOA8:GOA14 GXW8:GXW14 HHS8:HHS14 HRO8:HRO14 IBK8:IBK14 ILG8:ILG14 IVC8:IVC14 JEY8:JEY14 JOU8:JOU14 JYQ8:JYQ14 KIM8:KIM14 KSI8:KSI14 LCE8:LCE14 LMA8:LMA14 LVW8:LVW14 MFS8:MFS14 MPO8:MPO14 MZK8:MZK14 NJG8:NJG14 NTC8:NTC14 OCY8:OCY14 OMU8:OMU14 OWQ8:OWQ14 PGM8:PGM14 PQI8:PQI14 QAE8:QAE14 QKA8:QKA14 QTW8:QTW14 RDS8:RDS14 RNO8:RNO14 RXK8:RXK14 SHG8:SHG14 SRC8:SRC14 TAY8:TAY14 TKU8:TKU14 TUQ8:TUQ14 UEM8:UEM14 UOI8:UOI14 UYE8:UYE14 VIA8:VIA14 VRW8:VRW14 WBS8:WBS14 WLO8:WLO14 WVK8:WVK14 IY8:IY14" xr:uid="{5C8B36C4-0E8E-4BE3-BA07-D5509C8E0B86}">
      <formula1>$N$308:$N$653</formula1>
    </dataValidation>
    <dataValidation type="list" showInputMessage="1" showErrorMessage="1" sqref="SR8:SR14 ACN8:ACN14 AMJ8:AMJ14 AWF8:AWF14 BGB8:BGB14 BPX8:BPX14 BZT8:BZT14 CJP8:CJP14 CTL8:CTL14 DDH8:DDH14 DND8:DND14 DWZ8:DWZ14 EGV8:EGV14 EQR8:EQR14 FAN8:FAN14 FKJ8:FKJ14 FUF8:FUF14 GEB8:GEB14 GNX8:GNX14 GXT8:GXT14 HHP8:HHP14 HRL8:HRL14 IBH8:IBH14 ILD8:ILD14 IUZ8:IUZ14 JEV8:JEV14 JOR8:JOR14 JYN8:JYN14 KIJ8:KIJ14 KSF8:KSF14 LCB8:LCB14 LLX8:LLX14 LVT8:LVT14 MFP8:MFP14 MPL8:MPL14 MZH8:MZH14 NJD8:NJD14 NSZ8:NSZ14 OCV8:OCV14 OMR8:OMR14 OWN8:OWN14 PGJ8:PGJ14 PQF8:PQF14 QAB8:QAB14 QJX8:QJX14 QTT8:QTT14 RDP8:RDP14 RNL8:RNL14 RXH8:RXH14 SHD8:SHD14 SQZ8:SQZ14 TAV8:TAV14 TKR8:TKR14 TUN8:TUN14 UEJ8:UEJ14 UOF8:UOF14 UYB8:UYB14 VHX8:VHX14 VRT8:VRT14 WBP8:WBP14 WLL8:WLL14 WVH8:WVH14 IV8:IV14" xr:uid="{18CB7DF8-B1ED-4455-87C1-A85BC91E9499}">
      <formula1>$G$308:$G$323</formula1>
    </dataValidation>
    <dataValidation type="list" allowBlank="1" showInputMessage="1" showErrorMessage="1" sqref="M7:M14" xr:uid="{6F3227B2-74D0-4EA4-A646-ADEF9FBAF80B}">
      <formula1>$M$25:$M$82</formula1>
    </dataValidation>
    <dataValidation type="list" allowBlank="1" showInputMessage="1" showErrorMessage="1" sqref="N7:N14" xr:uid="{2C988777-1A8D-4370-9B9A-DF8C7DDF1B7A}">
      <formula1>$N$25:$N$369</formula1>
    </dataValidation>
    <dataValidation type="list" allowBlank="1" showInputMessage="1" showErrorMessage="1" sqref="L7:L14" xr:uid="{50E87EA6-2A6E-4534-8C18-AE7948ED325A}">
      <formula1>$L$25:$L$40</formula1>
    </dataValidation>
    <dataValidation type="list" allowBlank="1" showInputMessage="1" showErrorMessage="1" sqref="G7:G14" xr:uid="{D3C3AF64-F137-4FA7-95E9-22010BE5943D}">
      <formula1>$G$25:$G$51</formula1>
    </dataValidation>
    <dataValidation type="list" allowBlank="1" showInputMessage="1" showErrorMessage="1" sqref="H7:H14" xr:uid="{2028682A-6A0A-4009-91DE-B08D5434F9BD}">
      <formula1>$I$25:$I$48</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6"/>
  <sheetViews>
    <sheetView showGridLines="0" zoomScale="70" zoomScaleNormal="70" workbookViewId="0">
      <selection activeCell="J20" sqref="J20"/>
    </sheetView>
  </sheetViews>
  <sheetFormatPr defaultColWidth="17.28515625" defaultRowHeight="11.25"/>
  <cols>
    <col min="1" max="1" width="2.28515625" style="100" customWidth="1"/>
    <col min="2" max="2" width="23.5703125" style="100" customWidth="1"/>
    <col min="3" max="4" width="29.28515625" style="100" customWidth="1"/>
    <col min="5" max="5" width="30.42578125" style="100" customWidth="1"/>
    <col min="6" max="7" width="15.7109375" style="100" customWidth="1"/>
    <col min="8" max="8" width="15.28515625" style="100" customWidth="1"/>
    <col min="9" max="9" width="17.42578125" style="100" customWidth="1"/>
    <col min="10" max="10" width="18.7109375" style="100" customWidth="1"/>
    <col min="11" max="11" width="18.28515625" style="100" customWidth="1"/>
    <col min="12" max="13" width="12.28515625" style="100" customWidth="1"/>
    <col min="14" max="14" width="13.28515625" style="100" customWidth="1"/>
    <col min="15" max="15" width="17.28515625" style="100" customWidth="1"/>
    <col min="16" max="16384" width="17.28515625" style="100"/>
  </cols>
  <sheetData>
    <row r="1" spans="2:14" ht="23.65" customHeight="1">
      <c r="B1" s="507" t="s">
        <v>824</v>
      </c>
      <c r="C1" s="508"/>
      <c r="D1" s="508"/>
      <c r="E1" s="508"/>
      <c r="F1" s="508"/>
      <c r="G1" s="508"/>
      <c r="H1" s="508"/>
      <c r="I1" s="508"/>
      <c r="J1" s="508"/>
      <c r="K1" s="508"/>
      <c r="L1" s="508"/>
      <c r="M1" s="508"/>
      <c r="N1" s="508"/>
    </row>
    <row r="2" spans="2:14" ht="34.15" customHeight="1" thickBot="1">
      <c r="B2" s="504" t="s">
        <v>825</v>
      </c>
      <c r="C2" s="504"/>
      <c r="D2" s="504"/>
      <c r="E2" s="504"/>
      <c r="F2" s="504"/>
      <c r="G2" s="504"/>
      <c r="H2" s="504"/>
      <c r="I2" s="504"/>
      <c r="J2" s="504"/>
      <c r="K2" s="504"/>
      <c r="L2" s="504"/>
      <c r="M2" s="504"/>
      <c r="N2" s="504"/>
    </row>
    <row r="3" spans="2:14" ht="18" customHeight="1" thickBot="1">
      <c r="B3" s="509" t="s">
        <v>826</v>
      </c>
      <c r="C3" s="511" t="s">
        <v>827</v>
      </c>
      <c r="D3" s="515" t="s">
        <v>828</v>
      </c>
      <c r="E3" s="511" t="s">
        <v>829</v>
      </c>
      <c r="F3" s="487" t="s">
        <v>830</v>
      </c>
      <c r="G3" s="487" t="s">
        <v>831</v>
      </c>
      <c r="H3" s="487" t="s">
        <v>832</v>
      </c>
      <c r="I3" s="511" t="s">
        <v>833</v>
      </c>
      <c r="J3" s="511" t="s">
        <v>834</v>
      </c>
      <c r="K3" s="513" t="s">
        <v>835</v>
      </c>
      <c r="L3" s="505" t="s">
        <v>836</v>
      </c>
      <c r="M3" s="505"/>
      <c r="N3" s="506"/>
    </row>
    <row r="4" spans="2:14" ht="47.25" customHeight="1" thickBot="1">
      <c r="B4" s="510"/>
      <c r="C4" s="512"/>
      <c r="D4" s="516"/>
      <c r="E4" s="512"/>
      <c r="F4" s="488"/>
      <c r="G4" s="488"/>
      <c r="H4" s="488"/>
      <c r="I4" s="512"/>
      <c r="J4" s="512"/>
      <c r="K4" s="514"/>
      <c r="L4" s="101" t="s">
        <v>346</v>
      </c>
      <c r="M4" s="102" t="s">
        <v>347</v>
      </c>
      <c r="N4" s="103" t="s">
        <v>837</v>
      </c>
    </row>
    <row r="5" spans="2:14" ht="18.75" customHeight="1">
      <c r="B5" s="104"/>
      <c r="C5" s="105"/>
      <c r="D5" s="105"/>
      <c r="E5" s="106"/>
      <c r="F5" s="106"/>
      <c r="G5" s="106"/>
      <c r="H5" s="106"/>
      <c r="I5" s="107"/>
      <c r="J5" s="107"/>
      <c r="K5" s="108"/>
      <c r="L5" s="109"/>
      <c r="M5" s="110"/>
      <c r="N5" s="111">
        <f>SUM(L5:M5)</f>
        <v>0</v>
      </c>
    </row>
    <row r="6" spans="2:14" ht="18.75" customHeight="1">
      <c r="B6" s="112"/>
      <c r="C6" s="113"/>
      <c r="D6" s="113"/>
      <c r="E6" s="114"/>
      <c r="F6" s="114"/>
      <c r="G6" s="114"/>
      <c r="H6" s="114"/>
      <c r="I6" s="115"/>
      <c r="J6" s="115"/>
      <c r="K6" s="116"/>
      <c r="L6" s="117"/>
      <c r="M6" s="118"/>
      <c r="N6" s="119">
        <f t="shared" ref="N6:N26" si="0">SUM(L6:M6)</f>
        <v>0</v>
      </c>
    </row>
    <row r="7" spans="2:14" ht="18.75" customHeight="1">
      <c r="B7" s="120"/>
      <c r="C7" s="113"/>
      <c r="D7" s="113"/>
      <c r="E7" s="113"/>
      <c r="F7" s="113"/>
      <c r="G7" s="113"/>
      <c r="H7" s="113"/>
      <c r="I7" s="115"/>
      <c r="J7" s="115"/>
      <c r="K7" s="116"/>
      <c r="L7" s="117"/>
      <c r="M7" s="118"/>
      <c r="N7" s="119">
        <f t="shared" si="0"/>
        <v>0</v>
      </c>
    </row>
    <row r="8" spans="2:14" ht="19.899999999999999" customHeight="1">
      <c r="B8" s="121"/>
      <c r="C8" s="115"/>
      <c r="D8" s="115"/>
      <c r="E8" s="115"/>
      <c r="F8" s="115"/>
      <c r="G8" s="115"/>
      <c r="H8" s="115"/>
      <c r="I8" s="115"/>
      <c r="J8" s="115"/>
      <c r="K8" s="116"/>
      <c r="L8" s="117"/>
      <c r="M8" s="118"/>
      <c r="N8" s="119">
        <f t="shared" si="0"/>
        <v>0</v>
      </c>
    </row>
    <row r="9" spans="2:14" ht="19.899999999999999" customHeight="1">
      <c r="B9" s="121"/>
      <c r="C9" s="115"/>
      <c r="D9" s="115"/>
      <c r="E9" s="115"/>
      <c r="F9" s="115"/>
      <c r="G9" s="115"/>
      <c r="H9" s="115"/>
      <c r="I9" s="115"/>
      <c r="J9" s="115"/>
      <c r="K9" s="116"/>
      <c r="L9" s="117"/>
      <c r="M9" s="118"/>
      <c r="N9" s="119">
        <f t="shared" si="0"/>
        <v>0</v>
      </c>
    </row>
    <row r="10" spans="2:14" ht="19.899999999999999" customHeight="1">
      <c r="B10" s="121"/>
      <c r="C10" s="115"/>
      <c r="D10" s="115"/>
      <c r="E10" s="115"/>
      <c r="F10" s="115"/>
      <c r="G10" s="115"/>
      <c r="H10" s="115"/>
      <c r="I10" s="115"/>
      <c r="J10" s="115"/>
      <c r="K10" s="116"/>
      <c r="L10" s="117"/>
      <c r="M10" s="118"/>
      <c r="N10" s="119">
        <f t="shared" si="0"/>
        <v>0</v>
      </c>
    </row>
    <row r="11" spans="2:14" ht="19.899999999999999" customHeight="1">
      <c r="B11" s="121"/>
      <c r="C11" s="115"/>
      <c r="D11" s="115"/>
      <c r="E11" s="115"/>
      <c r="F11" s="115"/>
      <c r="G11" s="115"/>
      <c r="H11" s="115"/>
      <c r="I11" s="115"/>
      <c r="J11" s="115"/>
      <c r="K11" s="116"/>
      <c r="L11" s="117"/>
      <c r="M11" s="118"/>
      <c r="N11" s="119">
        <f t="shared" si="0"/>
        <v>0</v>
      </c>
    </row>
    <row r="12" spans="2:14" ht="19.899999999999999" customHeight="1">
      <c r="B12" s="121"/>
      <c r="C12" s="115"/>
      <c r="D12" s="115"/>
      <c r="E12" s="115"/>
      <c r="F12" s="115"/>
      <c r="G12" s="115"/>
      <c r="H12" s="115"/>
      <c r="I12" s="115"/>
      <c r="J12" s="115"/>
      <c r="K12" s="116"/>
      <c r="L12" s="117"/>
      <c r="M12" s="118"/>
      <c r="N12" s="119">
        <f t="shared" si="0"/>
        <v>0</v>
      </c>
    </row>
    <row r="13" spans="2:14" ht="19.899999999999999" customHeight="1">
      <c r="B13" s="121"/>
      <c r="C13" s="115"/>
      <c r="D13" s="115"/>
      <c r="E13" s="115"/>
      <c r="F13" s="115"/>
      <c r="G13" s="115"/>
      <c r="H13" s="115"/>
      <c r="I13" s="115"/>
      <c r="J13" s="115"/>
      <c r="K13" s="116"/>
      <c r="L13" s="117"/>
      <c r="M13" s="118"/>
      <c r="N13" s="119">
        <f t="shared" si="0"/>
        <v>0</v>
      </c>
    </row>
    <row r="14" spans="2:14" ht="19.899999999999999" customHeight="1">
      <c r="B14" s="121"/>
      <c r="C14" s="115"/>
      <c r="D14" s="115"/>
      <c r="E14" s="115"/>
      <c r="F14" s="115"/>
      <c r="G14" s="115"/>
      <c r="H14" s="115"/>
      <c r="I14" s="115"/>
      <c r="J14" s="115"/>
      <c r="K14" s="116"/>
      <c r="L14" s="117"/>
      <c r="M14" s="118"/>
      <c r="N14" s="119">
        <f t="shared" si="0"/>
        <v>0</v>
      </c>
    </row>
    <row r="15" spans="2:14" ht="19.899999999999999" customHeight="1">
      <c r="B15" s="121"/>
      <c r="C15" s="115"/>
      <c r="D15" s="115"/>
      <c r="E15" s="115"/>
      <c r="F15" s="115"/>
      <c r="G15" s="115"/>
      <c r="H15" s="115"/>
      <c r="I15" s="115"/>
      <c r="J15" s="115"/>
      <c r="K15" s="116"/>
      <c r="L15" s="117"/>
      <c r="M15" s="118"/>
      <c r="N15" s="119">
        <f t="shared" si="0"/>
        <v>0</v>
      </c>
    </row>
    <row r="16" spans="2:14" ht="19.899999999999999" customHeight="1">
      <c r="B16" s="121"/>
      <c r="C16" s="115"/>
      <c r="D16" s="115"/>
      <c r="E16" s="115"/>
      <c r="F16" s="115"/>
      <c r="G16" s="115"/>
      <c r="H16" s="115"/>
      <c r="I16" s="115"/>
      <c r="J16" s="115"/>
      <c r="K16" s="116"/>
      <c r="L16" s="117"/>
      <c r="M16" s="118"/>
      <c r="N16" s="119">
        <f t="shared" si="0"/>
        <v>0</v>
      </c>
    </row>
    <row r="17" spans="2:14" ht="19.899999999999999" customHeight="1">
      <c r="B17" s="121"/>
      <c r="C17" s="115"/>
      <c r="D17" s="115"/>
      <c r="E17" s="115"/>
      <c r="F17" s="115"/>
      <c r="G17" s="115"/>
      <c r="H17" s="115"/>
      <c r="I17" s="115"/>
      <c r="J17" s="115"/>
      <c r="K17" s="116"/>
      <c r="L17" s="117"/>
      <c r="M17" s="118"/>
      <c r="N17" s="119">
        <f t="shared" si="0"/>
        <v>0</v>
      </c>
    </row>
    <row r="18" spans="2:14" ht="19.899999999999999" customHeight="1">
      <c r="B18" s="121"/>
      <c r="C18" s="115"/>
      <c r="D18" s="115"/>
      <c r="E18" s="115"/>
      <c r="F18" s="115"/>
      <c r="G18" s="115"/>
      <c r="H18" s="115"/>
      <c r="I18" s="115"/>
      <c r="J18" s="115"/>
      <c r="K18" s="116"/>
      <c r="L18" s="117"/>
      <c r="M18" s="118"/>
      <c r="N18" s="119">
        <f t="shared" si="0"/>
        <v>0</v>
      </c>
    </row>
    <row r="19" spans="2:14" ht="19.899999999999999" customHeight="1">
      <c r="B19" s="121"/>
      <c r="C19" s="115"/>
      <c r="D19" s="115"/>
      <c r="E19" s="115"/>
      <c r="F19" s="115"/>
      <c r="G19" s="115"/>
      <c r="H19" s="115"/>
      <c r="I19" s="115"/>
      <c r="J19" s="115"/>
      <c r="K19" s="116"/>
      <c r="L19" s="117"/>
      <c r="M19" s="118"/>
      <c r="N19" s="119">
        <f t="shared" si="0"/>
        <v>0</v>
      </c>
    </row>
    <row r="20" spans="2:14" ht="19.899999999999999" customHeight="1">
      <c r="B20" s="121"/>
      <c r="C20" s="115"/>
      <c r="D20" s="115"/>
      <c r="E20" s="115"/>
      <c r="F20" s="115"/>
      <c r="G20" s="115"/>
      <c r="H20" s="115"/>
      <c r="I20" s="115"/>
      <c r="J20" s="115"/>
      <c r="K20" s="116"/>
      <c r="L20" s="117"/>
      <c r="M20" s="118"/>
      <c r="N20" s="119">
        <f t="shared" si="0"/>
        <v>0</v>
      </c>
    </row>
    <row r="21" spans="2:14" ht="19.899999999999999" customHeight="1">
      <c r="B21" s="121"/>
      <c r="C21" s="115"/>
      <c r="D21" s="115"/>
      <c r="E21" s="115"/>
      <c r="F21" s="115"/>
      <c r="G21" s="115"/>
      <c r="H21" s="115"/>
      <c r="I21" s="115"/>
      <c r="J21" s="115"/>
      <c r="K21" s="116"/>
      <c r="L21" s="117"/>
      <c r="M21" s="118"/>
      <c r="N21" s="119">
        <f t="shared" si="0"/>
        <v>0</v>
      </c>
    </row>
    <row r="22" spans="2:14" ht="21" customHeight="1">
      <c r="B22" s="121"/>
      <c r="C22" s="115"/>
      <c r="D22" s="115"/>
      <c r="E22" s="115"/>
      <c r="F22" s="115"/>
      <c r="G22" s="115"/>
      <c r="H22" s="115"/>
      <c r="I22" s="115"/>
      <c r="J22" s="115"/>
      <c r="K22" s="116"/>
      <c r="L22" s="117"/>
      <c r="M22" s="118"/>
      <c r="N22" s="119">
        <f t="shared" si="0"/>
        <v>0</v>
      </c>
    </row>
    <row r="23" spans="2:14" ht="19.899999999999999" customHeight="1">
      <c r="B23" s="121"/>
      <c r="C23" s="115"/>
      <c r="D23" s="115"/>
      <c r="E23" s="115"/>
      <c r="F23" s="115"/>
      <c r="G23" s="115"/>
      <c r="H23" s="115"/>
      <c r="I23" s="115"/>
      <c r="J23" s="115"/>
      <c r="K23" s="116"/>
      <c r="L23" s="117"/>
      <c r="M23" s="118"/>
      <c r="N23" s="119">
        <f t="shared" si="0"/>
        <v>0</v>
      </c>
    </row>
    <row r="24" spans="2:14" ht="19.899999999999999" customHeight="1">
      <c r="B24" s="121"/>
      <c r="C24" s="115"/>
      <c r="D24" s="115"/>
      <c r="E24" s="115"/>
      <c r="F24" s="115"/>
      <c r="G24" s="115"/>
      <c r="H24" s="115"/>
      <c r="I24" s="115"/>
      <c r="J24" s="115"/>
      <c r="K24" s="116"/>
      <c r="L24" s="117"/>
      <c r="M24" s="118"/>
      <c r="N24" s="119">
        <f t="shared" si="0"/>
        <v>0</v>
      </c>
    </row>
    <row r="25" spans="2:14" ht="18.75" customHeight="1">
      <c r="B25" s="121"/>
      <c r="C25" s="115"/>
      <c r="D25" s="115"/>
      <c r="E25" s="115"/>
      <c r="F25" s="115"/>
      <c r="G25" s="115"/>
      <c r="H25" s="115"/>
      <c r="I25" s="115"/>
      <c r="J25" s="115"/>
      <c r="K25" s="116"/>
      <c r="L25" s="117"/>
      <c r="M25" s="118"/>
      <c r="N25" s="119">
        <f t="shared" si="0"/>
        <v>0</v>
      </c>
    </row>
    <row r="26" spans="2:14" ht="19.899999999999999" customHeight="1" thickBot="1">
      <c r="B26" s="122"/>
      <c r="C26" s="123"/>
      <c r="D26" s="123"/>
      <c r="E26" s="123"/>
      <c r="F26" s="123"/>
      <c r="G26" s="123"/>
      <c r="H26" s="123"/>
      <c r="I26" s="123"/>
      <c r="J26" s="123"/>
      <c r="K26" s="124"/>
      <c r="L26" s="125"/>
      <c r="M26" s="126"/>
      <c r="N26" s="127">
        <f t="shared" si="0"/>
        <v>0</v>
      </c>
    </row>
    <row r="27" spans="2:14" ht="19.899999999999999" customHeight="1"/>
    <row r="29" spans="2:14">
      <c r="B29" s="128" t="s">
        <v>838</v>
      </c>
      <c r="C29" s="128" t="s">
        <v>839</v>
      </c>
      <c r="D29" s="128"/>
      <c r="E29" s="128"/>
      <c r="F29" s="90" t="s">
        <v>343</v>
      </c>
      <c r="G29" s="90" t="s">
        <v>344</v>
      </c>
      <c r="H29" s="93" t="s">
        <v>345</v>
      </c>
      <c r="I29" s="1"/>
    </row>
    <row r="30" spans="2:14">
      <c r="B30" s="128"/>
      <c r="E30" s="129"/>
      <c r="F30" s="1" t="s">
        <v>397</v>
      </c>
      <c r="G30" s="1" t="s">
        <v>398</v>
      </c>
      <c r="H30" s="94" t="s">
        <v>399</v>
      </c>
      <c r="I30" s="1"/>
    </row>
    <row r="31" spans="2:14">
      <c r="B31" s="100" t="s">
        <v>840</v>
      </c>
      <c r="C31" s="8" t="s">
        <v>841</v>
      </c>
      <c r="D31" s="8"/>
      <c r="E31" s="130"/>
      <c r="F31" s="1" t="s">
        <v>402</v>
      </c>
      <c r="G31" s="1" t="s">
        <v>402</v>
      </c>
      <c r="H31" s="94" t="s">
        <v>403</v>
      </c>
      <c r="I31" s="1"/>
    </row>
    <row r="32" spans="2:14">
      <c r="B32" s="100" t="s">
        <v>842</v>
      </c>
      <c r="C32" s="8" t="s">
        <v>843</v>
      </c>
      <c r="D32" s="8"/>
      <c r="E32" s="130"/>
      <c r="F32" s="1" t="s">
        <v>406</v>
      </c>
      <c r="G32" s="1" t="s">
        <v>407</v>
      </c>
      <c r="H32" s="94" t="s">
        <v>408</v>
      </c>
      <c r="I32" s="1"/>
    </row>
    <row r="33" spans="2:9">
      <c r="B33" s="100" t="s">
        <v>844</v>
      </c>
      <c r="C33" s="8" t="s">
        <v>845</v>
      </c>
      <c r="D33" s="8"/>
      <c r="E33" s="130"/>
      <c r="F33" s="1" t="s">
        <v>411</v>
      </c>
      <c r="G33" s="1" t="s">
        <v>412</v>
      </c>
      <c r="H33" s="94" t="s">
        <v>413</v>
      </c>
      <c r="I33" s="1"/>
    </row>
    <row r="34" spans="2:9">
      <c r="B34" s="8" t="s">
        <v>846</v>
      </c>
      <c r="C34" s="8" t="s">
        <v>847</v>
      </c>
      <c r="D34" s="8"/>
      <c r="E34" s="130"/>
      <c r="F34" s="1" t="s">
        <v>362</v>
      </c>
      <c r="G34" s="1" t="s">
        <v>416</v>
      </c>
      <c r="H34" s="94" t="s">
        <v>417</v>
      </c>
      <c r="I34" s="1"/>
    </row>
    <row r="35" spans="2:9">
      <c r="B35" s="8" t="s">
        <v>848</v>
      </c>
      <c r="C35" s="8" t="s">
        <v>849</v>
      </c>
      <c r="D35" s="8"/>
      <c r="E35" s="130"/>
      <c r="F35" s="1" t="s">
        <v>420</v>
      </c>
      <c r="G35" s="1" t="s">
        <v>421</v>
      </c>
      <c r="H35" s="94" t="s">
        <v>422</v>
      </c>
      <c r="I35" s="1"/>
    </row>
    <row r="36" spans="2:9">
      <c r="B36" s="8" t="s">
        <v>850</v>
      </c>
      <c r="C36" s="8" t="s">
        <v>851</v>
      </c>
      <c r="D36" s="8"/>
      <c r="E36" s="130"/>
      <c r="F36" s="1" t="s">
        <v>424</v>
      </c>
      <c r="G36" s="1" t="s">
        <v>425</v>
      </c>
      <c r="H36" s="94" t="s">
        <v>426</v>
      </c>
      <c r="I36" s="1"/>
    </row>
    <row r="37" spans="2:9">
      <c r="B37" s="8"/>
      <c r="E37" s="130"/>
      <c r="F37" s="1" t="s">
        <v>370</v>
      </c>
      <c r="G37" s="1" t="s">
        <v>428</v>
      </c>
      <c r="H37" s="94" t="s">
        <v>429</v>
      </c>
      <c r="I37" s="1"/>
    </row>
    <row r="38" spans="2:9">
      <c r="B38" s="8"/>
      <c r="E38" s="130"/>
      <c r="F38" s="1" t="s">
        <v>432</v>
      </c>
      <c r="G38" s="1" t="s">
        <v>433</v>
      </c>
      <c r="H38" s="94" t="s">
        <v>434</v>
      </c>
      <c r="I38" s="1"/>
    </row>
    <row r="39" spans="2:9">
      <c r="E39" s="130"/>
      <c r="F39" s="1" t="s">
        <v>437</v>
      </c>
      <c r="G39" s="1" t="s">
        <v>438</v>
      </c>
      <c r="H39" s="94" t="s">
        <v>439</v>
      </c>
      <c r="I39" s="1"/>
    </row>
    <row r="40" spans="2:9">
      <c r="E40" s="130"/>
      <c r="F40" s="1" t="s">
        <v>442</v>
      </c>
      <c r="G40" s="1" t="s">
        <v>447</v>
      </c>
      <c r="H40" s="94" t="s">
        <v>402</v>
      </c>
      <c r="I40" s="1"/>
    </row>
    <row r="41" spans="2:9">
      <c r="E41" s="130"/>
      <c r="F41" s="1" t="s">
        <v>446</v>
      </c>
      <c r="G41" s="1" t="s">
        <v>452</v>
      </c>
      <c r="H41" s="94" t="s">
        <v>448</v>
      </c>
      <c r="I41" s="1"/>
    </row>
    <row r="42" spans="2:9">
      <c r="E42" s="130"/>
      <c r="F42" s="1" t="s">
        <v>451</v>
      </c>
      <c r="G42" s="1" t="s">
        <v>456</v>
      </c>
      <c r="H42" s="94" t="s">
        <v>407</v>
      </c>
      <c r="I42" s="1"/>
    </row>
    <row r="43" spans="2:9">
      <c r="E43" s="130"/>
      <c r="F43" s="1" t="s">
        <v>455</v>
      </c>
      <c r="G43" s="1" t="s">
        <v>459</v>
      </c>
      <c r="H43" s="94" t="s">
        <v>412</v>
      </c>
      <c r="I43" s="1"/>
    </row>
    <row r="44" spans="2:9">
      <c r="E44" s="130"/>
      <c r="F44" s="1" t="s">
        <v>375</v>
      </c>
      <c r="G44" s="1" t="s">
        <v>464</v>
      </c>
      <c r="H44" s="94" t="s">
        <v>460</v>
      </c>
      <c r="I44" s="1"/>
    </row>
    <row r="45" spans="2:9">
      <c r="E45" s="130"/>
      <c r="F45" s="1" t="s">
        <v>463</v>
      </c>
      <c r="G45" s="1" t="s">
        <v>371</v>
      </c>
      <c r="H45" s="94" t="s">
        <v>465</v>
      </c>
      <c r="I45" s="1"/>
    </row>
    <row r="46" spans="2:9">
      <c r="E46" s="130"/>
      <c r="F46" s="1"/>
      <c r="G46" s="1" t="s">
        <v>469</v>
      </c>
      <c r="H46" s="94" t="s">
        <v>467</v>
      </c>
      <c r="I46" s="1"/>
    </row>
    <row r="47" spans="2:9">
      <c r="E47" s="130"/>
      <c r="F47" s="1"/>
      <c r="G47" s="1" t="s">
        <v>473</v>
      </c>
      <c r="H47" s="94" t="s">
        <v>470</v>
      </c>
      <c r="I47" s="1"/>
    </row>
    <row r="48" spans="2:9">
      <c r="E48" s="130"/>
      <c r="F48" s="1"/>
      <c r="G48" s="1" t="s">
        <v>477</v>
      </c>
      <c r="H48" s="94" t="s">
        <v>474</v>
      </c>
      <c r="I48" s="1"/>
    </row>
    <row r="49" spans="5:9">
      <c r="E49" s="130"/>
      <c r="F49" s="1"/>
      <c r="G49" s="1" t="s">
        <v>481</v>
      </c>
      <c r="H49" s="94" t="s">
        <v>478</v>
      </c>
      <c r="I49" s="1"/>
    </row>
    <row r="50" spans="5:9">
      <c r="E50" s="130"/>
      <c r="F50" s="1"/>
      <c r="G50" s="1" t="s">
        <v>485</v>
      </c>
      <c r="H50" s="94" t="s">
        <v>482</v>
      </c>
      <c r="I50" s="1"/>
    </row>
    <row r="51" spans="5:9">
      <c r="E51" s="130"/>
      <c r="F51" s="1"/>
      <c r="G51" s="1" t="s">
        <v>489</v>
      </c>
      <c r="H51" s="94" t="s">
        <v>486</v>
      </c>
      <c r="I51" s="1"/>
    </row>
    <row r="52" spans="5:9">
      <c r="E52" s="130"/>
      <c r="F52" s="1"/>
      <c r="G52" s="1" t="s">
        <v>493</v>
      </c>
      <c r="H52" s="94" t="s">
        <v>490</v>
      </c>
      <c r="I52" s="1"/>
    </row>
    <row r="53" spans="5:9">
      <c r="E53" s="130"/>
      <c r="F53" s="1"/>
      <c r="G53" s="1" t="s">
        <v>497</v>
      </c>
      <c r="H53" s="94" t="s">
        <v>494</v>
      </c>
      <c r="I53" s="1"/>
    </row>
    <row r="54" spans="5:9">
      <c r="E54" s="130"/>
      <c r="F54" s="1"/>
      <c r="G54" s="1" t="s">
        <v>501</v>
      </c>
      <c r="H54" s="94" t="s">
        <v>498</v>
      </c>
      <c r="I54" s="1"/>
    </row>
    <row r="55" spans="5:9">
      <c r="E55" s="130"/>
      <c r="F55" s="1"/>
      <c r="G55" s="1" t="s">
        <v>503</v>
      </c>
      <c r="H55" s="94" t="s">
        <v>502</v>
      </c>
      <c r="I55" s="1"/>
    </row>
    <row r="56" spans="5:9">
      <c r="E56" s="130"/>
      <c r="F56" s="1"/>
      <c r="G56" s="1" t="s">
        <v>505</v>
      </c>
      <c r="H56" s="94" t="s">
        <v>504</v>
      </c>
      <c r="I56" s="1"/>
    </row>
    <row r="57" spans="5:9">
      <c r="E57" s="130"/>
      <c r="F57" s="1"/>
      <c r="G57" s="1" t="s">
        <v>507</v>
      </c>
      <c r="H57" s="94" t="s">
        <v>506</v>
      </c>
      <c r="I57" s="1"/>
    </row>
    <row r="58" spans="5:9">
      <c r="E58" s="130"/>
      <c r="F58" s="1"/>
      <c r="G58" s="1" t="s">
        <v>509</v>
      </c>
      <c r="H58" s="94" t="s">
        <v>508</v>
      </c>
      <c r="I58" s="1"/>
    </row>
    <row r="59" spans="5:9">
      <c r="E59" s="130"/>
      <c r="F59" s="1"/>
      <c r="G59" s="1" t="s">
        <v>511</v>
      </c>
      <c r="H59" s="94" t="s">
        <v>510</v>
      </c>
      <c r="I59" s="1"/>
    </row>
    <row r="60" spans="5:9">
      <c r="E60" s="130"/>
      <c r="F60" s="1"/>
      <c r="G60" s="1" t="s">
        <v>513</v>
      </c>
      <c r="H60" s="94" t="s">
        <v>512</v>
      </c>
      <c r="I60" s="1"/>
    </row>
    <row r="61" spans="5:9">
      <c r="E61" s="130"/>
      <c r="F61" s="1"/>
      <c r="G61" s="1" t="s">
        <v>446</v>
      </c>
      <c r="H61" s="94" t="s">
        <v>514</v>
      </c>
      <c r="I61" s="1"/>
    </row>
    <row r="62" spans="5:9">
      <c r="E62" s="130"/>
      <c r="F62" s="1"/>
      <c r="G62" s="1" t="s">
        <v>516</v>
      </c>
      <c r="H62" s="94" t="s">
        <v>515</v>
      </c>
      <c r="I62" s="1"/>
    </row>
    <row r="63" spans="5:9">
      <c r="E63" s="130"/>
      <c r="F63" s="1"/>
      <c r="G63" s="1" t="s">
        <v>517</v>
      </c>
      <c r="H63" s="94" t="s">
        <v>438</v>
      </c>
      <c r="I63" s="1"/>
    </row>
    <row r="64" spans="5:9">
      <c r="E64" s="130"/>
      <c r="F64" s="1"/>
      <c r="G64" s="1" t="s">
        <v>519</v>
      </c>
      <c r="H64" s="94" t="s">
        <v>518</v>
      </c>
      <c r="I64" s="1"/>
    </row>
    <row r="65" spans="5:9">
      <c r="E65" s="130"/>
      <c r="F65" s="1"/>
      <c r="G65" s="1" t="s">
        <v>521</v>
      </c>
      <c r="H65" s="94" t="s">
        <v>520</v>
      </c>
      <c r="I65" s="1"/>
    </row>
    <row r="66" spans="5:9">
      <c r="E66" s="130"/>
      <c r="F66" s="1"/>
      <c r="G66" s="1" t="s">
        <v>524</v>
      </c>
      <c r="H66" s="94" t="s">
        <v>522</v>
      </c>
      <c r="I66" s="1"/>
    </row>
    <row r="67" spans="5:9">
      <c r="E67" s="130"/>
      <c r="F67" s="1"/>
      <c r="G67" s="1" t="s">
        <v>525</v>
      </c>
      <c r="H67" s="94" t="s">
        <v>523</v>
      </c>
      <c r="I67" s="1"/>
    </row>
    <row r="68" spans="5:9">
      <c r="E68" s="130"/>
      <c r="F68" s="1"/>
      <c r="G68" s="1" t="s">
        <v>527</v>
      </c>
      <c r="H68" s="94" t="s">
        <v>452</v>
      </c>
      <c r="I68" s="1"/>
    </row>
    <row r="69" spans="5:9">
      <c r="E69" s="130"/>
      <c r="F69" s="1"/>
      <c r="G69" s="1" t="s">
        <v>529</v>
      </c>
      <c r="H69" s="94" t="s">
        <v>526</v>
      </c>
      <c r="I69" s="1"/>
    </row>
    <row r="70" spans="5:9">
      <c r="E70" s="130"/>
      <c r="F70" s="1"/>
      <c r="G70" s="1" t="s">
        <v>531</v>
      </c>
      <c r="H70" s="94" t="s">
        <v>528</v>
      </c>
      <c r="I70" s="1"/>
    </row>
    <row r="71" spans="5:9">
      <c r="E71" s="130"/>
      <c r="F71" s="1"/>
      <c r="G71" s="1" t="s">
        <v>533</v>
      </c>
      <c r="H71" s="94" t="s">
        <v>530</v>
      </c>
      <c r="I71" s="1"/>
    </row>
    <row r="72" spans="5:9">
      <c r="E72" s="130"/>
      <c r="F72" s="1"/>
      <c r="G72" s="1" t="s">
        <v>535</v>
      </c>
      <c r="H72" s="94" t="s">
        <v>532</v>
      </c>
      <c r="I72" s="1"/>
    </row>
    <row r="73" spans="5:9">
      <c r="E73" s="130"/>
      <c r="F73" s="1"/>
      <c r="G73" s="1" t="s">
        <v>363</v>
      </c>
      <c r="H73" s="94" t="s">
        <v>534</v>
      </c>
      <c r="I73" s="1"/>
    </row>
    <row r="74" spans="5:9">
      <c r="E74" s="130"/>
      <c r="F74" s="1"/>
      <c r="G74" s="1" t="s">
        <v>384</v>
      </c>
      <c r="H74" s="94" t="s">
        <v>536</v>
      </c>
      <c r="I74" s="1"/>
    </row>
    <row r="75" spans="5:9">
      <c r="E75" s="130"/>
      <c r="F75" s="1"/>
      <c r="G75" s="1" t="s">
        <v>376</v>
      </c>
      <c r="H75" s="94" t="s">
        <v>537</v>
      </c>
      <c r="I75" s="1"/>
    </row>
    <row r="76" spans="5:9">
      <c r="E76" s="130"/>
      <c r="F76" s="1"/>
      <c r="G76" s="1" t="s">
        <v>540</v>
      </c>
      <c r="H76" s="94" t="s">
        <v>538</v>
      </c>
      <c r="I76" s="1"/>
    </row>
    <row r="77" spans="5:9">
      <c r="E77" s="130"/>
      <c r="F77" s="1"/>
      <c r="G77" s="1" t="s">
        <v>542</v>
      </c>
      <c r="H77" s="94" t="s">
        <v>539</v>
      </c>
      <c r="I77" s="1"/>
    </row>
    <row r="78" spans="5:9">
      <c r="E78" s="130"/>
      <c r="F78" s="1"/>
      <c r="G78" s="1" t="s">
        <v>544</v>
      </c>
      <c r="H78" s="94" t="s">
        <v>541</v>
      </c>
      <c r="I78" s="1"/>
    </row>
    <row r="79" spans="5:9">
      <c r="E79" s="130"/>
      <c r="F79" s="1"/>
      <c r="G79" s="1" t="s">
        <v>546</v>
      </c>
      <c r="H79" s="94" t="s">
        <v>543</v>
      </c>
      <c r="I79" s="1"/>
    </row>
    <row r="80" spans="5:9">
      <c r="E80" s="130"/>
      <c r="F80" s="1"/>
      <c r="G80" s="1" t="s">
        <v>548</v>
      </c>
      <c r="H80" s="94" t="s">
        <v>545</v>
      </c>
      <c r="I80" s="1"/>
    </row>
    <row r="81" spans="5:9">
      <c r="E81" s="130"/>
      <c r="F81" s="1"/>
      <c r="G81" s="1" t="s">
        <v>550</v>
      </c>
      <c r="H81" s="94" t="s">
        <v>547</v>
      </c>
      <c r="I81" s="1"/>
    </row>
    <row r="82" spans="5:9">
      <c r="E82" s="130"/>
      <c r="F82" s="1"/>
      <c r="G82" s="1" t="s">
        <v>362</v>
      </c>
      <c r="H82" s="94" t="s">
        <v>549</v>
      </c>
      <c r="I82" s="1"/>
    </row>
    <row r="83" spans="5:9">
      <c r="E83" s="130"/>
      <c r="F83" s="1"/>
      <c r="G83" s="1" t="s">
        <v>555</v>
      </c>
      <c r="H83" s="94" t="s">
        <v>551</v>
      </c>
      <c r="I83" s="1"/>
    </row>
    <row r="84" spans="5:9">
      <c r="E84" s="130"/>
      <c r="F84" s="1"/>
      <c r="G84" s="1" t="s">
        <v>852</v>
      </c>
      <c r="H84" s="94" t="s">
        <v>552</v>
      </c>
      <c r="I84" s="1"/>
    </row>
    <row r="85" spans="5:9">
      <c r="E85" s="130"/>
      <c r="F85" s="1"/>
      <c r="G85" s="1" t="s">
        <v>553</v>
      </c>
      <c r="H85" s="94" t="s">
        <v>554</v>
      </c>
      <c r="I85" s="1"/>
    </row>
    <row r="86" spans="5:9">
      <c r="E86" s="130"/>
      <c r="F86" s="1"/>
      <c r="G86" s="1"/>
      <c r="H86" s="94" t="s">
        <v>556</v>
      </c>
      <c r="I86" s="1"/>
    </row>
    <row r="87" spans="5:9">
      <c r="E87" s="130"/>
      <c r="F87" s="1"/>
      <c r="G87" s="1"/>
      <c r="H87" s="94" t="s">
        <v>558</v>
      </c>
      <c r="I87" s="1"/>
    </row>
    <row r="88" spans="5:9">
      <c r="E88" s="130"/>
      <c r="F88" s="1"/>
      <c r="G88" s="1"/>
      <c r="H88" s="94" t="s">
        <v>559</v>
      </c>
      <c r="I88" s="1"/>
    </row>
    <row r="89" spans="5:9">
      <c r="E89" s="130"/>
      <c r="F89" s="1"/>
      <c r="G89" s="1"/>
      <c r="H89" s="94" t="s">
        <v>560</v>
      </c>
      <c r="I89" s="1"/>
    </row>
    <row r="90" spans="5:9">
      <c r="E90" s="130"/>
      <c r="F90" s="1"/>
      <c r="G90" s="1"/>
      <c r="H90" s="94" t="s">
        <v>561</v>
      </c>
      <c r="I90" s="1"/>
    </row>
    <row r="91" spans="5:9">
      <c r="E91" s="130"/>
      <c r="F91" s="1"/>
      <c r="G91" s="1"/>
      <c r="H91" s="94" t="s">
        <v>371</v>
      </c>
      <c r="I91" s="1"/>
    </row>
    <row r="92" spans="5:9">
      <c r="E92" s="130"/>
      <c r="F92" s="1"/>
      <c r="G92" s="1"/>
      <c r="H92" s="94" t="s">
        <v>562</v>
      </c>
      <c r="I92" s="1"/>
    </row>
    <row r="93" spans="5:9">
      <c r="E93" s="130"/>
      <c r="F93" s="1"/>
      <c r="G93" s="1"/>
      <c r="H93" s="94" t="s">
        <v>563</v>
      </c>
      <c r="I93" s="1"/>
    </row>
    <row r="94" spans="5:9">
      <c r="E94" s="130"/>
      <c r="F94" s="1"/>
      <c r="G94" s="1"/>
      <c r="H94" s="94" t="s">
        <v>564</v>
      </c>
      <c r="I94" s="1"/>
    </row>
    <row r="95" spans="5:9">
      <c r="E95" s="130"/>
      <c r="F95" s="1"/>
      <c r="G95" s="1"/>
      <c r="H95" s="94" t="s">
        <v>565</v>
      </c>
      <c r="I95" s="1"/>
    </row>
    <row r="96" spans="5:9">
      <c r="E96" s="130"/>
      <c r="F96" s="1"/>
      <c r="G96" s="1"/>
      <c r="H96" s="94" t="s">
        <v>566</v>
      </c>
      <c r="I96" s="1"/>
    </row>
    <row r="97" spans="5:9">
      <c r="E97" s="130"/>
      <c r="F97" s="1"/>
      <c r="G97" s="1"/>
      <c r="H97" s="94" t="s">
        <v>567</v>
      </c>
      <c r="I97" s="1"/>
    </row>
    <row r="98" spans="5:9">
      <c r="E98" s="130"/>
      <c r="F98" s="1"/>
      <c r="G98" s="1"/>
      <c r="H98" s="94" t="s">
        <v>568</v>
      </c>
      <c r="I98" s="1"/>
    </row>
    <row r="99" spans="5:9">
      <c r="E99" s="130"/>
      <c r="F99" s="1"/>
      <c r="G99" s="1"/>
      <c r="H99" s="94" t="s">
        <v>569</v>
      </c>
      <c r="I99" s="1"/>
    </row>
    <row r="100" spans="5:9">
      <c r="E100" s="130"/>
      <c r="F100" s="1"/>
      <c r="G100" s="1"/>
      <c r="H100" s="94" t="s">
        <v>477</v>
      </c>
      <c r="I100" s="1"/>
    </row>
    <row r="101" spans="5:9">
      <c r="E101" s="130"/>
      <c r="F101" s="1"/>
      <c r="G101" s="1"/>
      <c r="H101" s="94" t="s">
        <v>570</v>
      </c>
      <c r="I101" s="1"/>
    </row>
    <row r="102" spans="5:9">
      <c r="E102" s="130"/>
      <c r="F102" s="1"/>
      <c r="G102" s="1"/>
      <c r="H102" s="94" t="s">
        <v>571</v>
      </c>
      <c r="I102" s="1"/>
    </row>
    <row r="103" spans="5:9">
      <c r="E103" s="130"/>
      <c r="F103" s="1"/>
      <c r="G103" s="1"/>
      <c r="H103" s="94" t="s">
        <v>572</v>
      </c>
      <c r="I103" s="1"/>
    </row>
    <row r="104" spans="5:9">
      <c r="E104" s="130"/>
      <c r="F104" s="1"/>
      <c r="G104" s="1"/>
      <c r="H104" s="94" t="s">
        <v>573</v>
      </c>
      <c r="I104" s="1"/>
    </row>
    <row r="105" spans="5:9">
      <c r="E105" s="130"/>
      <c r="F105" s="1"/>
      <c r="G105" s="1"/>
      <c r="H105" s="94" t="s">
        <v>574</v>
      </c>
      <c r="I105" s="1"/>
    </row>
    <row r="106" spans="5:9">
      <c r="E106" s="130"/>
      <c r="F106" s="1"/>
      <c r="G106" s="1"/>
      <c r="H106" s="94" t="s">
        <v>575</v>
      </c>
      <c r="I106" s="1"/>
    </row>
    <row r="107" spans="5:9">
      <c r="E107" s="130"/>
      <c r="F107" s="1"/>
      <c r="G107" s="1"/>
      <c r="H107" s="94" t="s">
        <v>576</v>
      </c>
      <c r="I107" s="1"/>
    </row>
    <row r="108" spans="5:9">
      <c r="E108" s="130"/>
      <c r="F108" s="1"/>
      <c r="G108" s="1"/>
      <c r="H108" s="94" t="s">
        <v>485</v>
      </c>
      <c r="I108" s="1"/>
    </row>
    <row r="109" spans="5:9">
      <c r="E109" s="130"/>
      <c r="F109" s="1"/>
      <c r="G109" s="1"/>
      <c r="H109" s="94" t="s">
        <v>577</v>
      </c>
      <c r="I109" s="1"/>
    </row>
    <row r="110" spans="5:9">
      <c r="E110" s="130"/>
      <c r="F110" s="1"/>
      <c r="G110" s="1"/>
      <c r="H110" s="94" t="s">
        <v>578</v>
      </c>
      <c r="I110" s="1"/>
    </row>
    <row r="111" spans="5:9">
      <c r="E111" s="130"/>
      <c r="F111" s="1"/>
      <c r="G111" s="1"/>
      <c r="H111" s="94" t="s">
        <v>579</v>
      </c>
      <c r="I111" s="1"/>
    </row>
    <row r="112" spans="5:9">
      <c r="E112" s="130"/>
      <c r="F112" s="1"/>
      <c r="G112" s="1"/>
      <c r="H112" s="94" t="s">
        <v>580</v>
      </c>
      <c r="I112" s="1"/>
    </row>
    <row r="113" spans="5:9">
      <c r="E113" s="130"/>
      <c r="F113" s="1"/>
      <c r="G113" s="1"/>
      <c r="H113" s="94" t="s">
        <v>581</v>
      </c>
      <c r="I113" s="1"/>
    </row>
    <row r="114" spans="5:9">
      <c r="E114" s="130"/>
      <c r="F114" s="1"/>
      <c r="G114" s="1"/>
      <c r="H114" s="94" t="s">
        <v>582</v>
      </c>
      <c r="I114" s="1"/>
    </row>
    <row r="115" spans="5:9">
      <c r="E115" s="130"/>
      <c r="F115" s="1"/>
      <c r="G115" s="1"/>
      <c r="H115" s="94" t="s">
        <v>583</v>
      </c>
      <c r="I115" s="1"/>
    </row>
    <row r="116" spans="5:9">
      <c r="E116" s="130"/>
      <c r="F116" s="1"/>
      <c r="G116" s="1"/>
      <c r="H116" s="94" t="s">
        <v>584</v>
      </c>
      <c r="I116" s="1"/>
    </row>
    <row r="117" spans="5:9">
      <c r="E117" s="130"/>
      <c r="F117" s="1"/>
      <c r="G117" s="1"/>
      <c r="H117" s="94" t="s">
        <v>585</v>
      </c>
      <c r="I117" s="1"/>
    </row>
    <row r="118" spans="5:9">
      <c r="E118" s="130"/>
      <c r="F118" s="1"/>
      <c r="G118" s="1"/>
      <c r="H118" s="94" t="s">
        <v>586</v>
      </c>
      <c r="I118" s="1"/>
    </row>
    <row r="119" spans="5:9">
      <c r="E119" s="130"/>
      <c r="F119" s="1"/>
      <c r="G119" s="1"/>
      <c r="H119" s="94" t="s">
        <v>587</v>
      </c>
      <c r="I119" s="1"/>
    </row>
    <row r="120" spans="5:9">
      <c r="E120" s="130"/>
      <c r="F120" s="1"/>
      <c r="G120" s="1"/>
      <c r="H120" s="94" t="s">
        <v>588</v>
      </c>
      <c r="I120" s="1"/>
    </row>
    <row r="121" spans="5:9">
      <c r="E121" s="130"/>
      <c r="F121" s="1"/>
      <c r="G121" s="1"/>
      <c r="H121" s="94" t="s">
        <v>589</v>
      </c>
      <c r="I121" s="1"/>
    </row>
    <row r="122" spans="5:9">
      <c r="E122" s="130"/>
      <c r="F122" s="1"/>
      <c r="G122" s="1"/>
      <c r="H122" s="94" t="s">
        <v>590</v>
      </c>
      <c r="I122" s="1"/>
    </row>
    <row r="123" spans="5:9">
      <c r="E123" s="130"/>
      <c r="F123" s="1"/>
      <c r="G123" s="1"/>
      <c r="H123" s="94" t="s">
        <v>591</v>
      </c>
      <c r="I123" s="1"/>
    </row>
    <row r="124" spans="5:9">
      <c r="E124" s="130"/>
      <c r="F124" s="1"/>
      <c r="G124" s="1"/>
      <c r="H124" s="94" t="s">
        <v>592</v>
      </c>
      <c r="I124" s="1"/>
    </row>
    <row r="125" spans="5:9">
      <c r="E125" s="130"/>
      <c r="F125" s="1"/>
      <c r="G125" s="1"/>
      <c r="H125" s="94" t="s">
        <v>593</v>
      </c>
      <c r="I125" s="1"/>
    </row>
    <row r="126" spans="5:9">
      <c r="E126" s="130"/>
      <c r="F126" s="1"/>
      <c r="G126" s="1"/>
      <c r="H126" s="94" t="s">
        <v>594</v>
      </c>
      <c r="I126" s="1"/>
    </row>
    <row r="127" spans="5:9">
      <c r="E127" s="130"/>
      <c r="F127" s="1"/>
      <c r="G127" s="1"/>
      <c r="H127" s="94" t="s">
        <v>595</v>
      </c>
      <c r="I127" s="1"/>
    </row>
    <row r="128" spans="5:9">
      <c r="E128" s="130"/>
      <c r="F128" s="1"/>
      <c r="G128" s="1"/>
      <c r="H128" s="94" t="s">
        <v>596</v>
      </c>
      <c r="I128" s="1"/>
    </row>
    <row r="129" spans="5:9">
      <c r="E129" s="130"/>
      <c r="F129" s="1"/>
      <c r="G129" s="1"/>
      <c r="H129" s="94" t="s">
        <v>597</v>
      </c>
      <c r="I129" s="1"/>
    </row>
    <row r="130" spans="5:9">
      <c r="E130" s="130"/>
      <c r="F130" s="1"/>
      <c r="G130" s="1"/>
      <c r="H130" s="94" t="s">
        <v>598</v>
      </c>
      <c r="I130" s="1"/>
    </row>
    <row r="131" spans="5:9">
      <c r="E131" s="130"/>
      <c r="F131" s="1"/>
      <c r="G131" s="1"/>
      <c r="H131" s="94" t="s">
        <v>599</v>
      </c>
      <c r="I131" s="1"/>
    </row>
    <row r="132" spans="5:9">
      <c r="E132" s="130"/>
      <c r="F132" s="1"/>
      <c r="G132" s="1"/>
      <c r="H132" s="94" t="s">
        <v>600</v>
      </c>
      <c r="I132" s="1"/>
    </row>
    <row r="133" spans="5:9">
      <c r="E133" s="130"/>
      <c r="F133" s="1"/>
      <c r="G133" s="1"/>
      <c r="H133" s="94" t="s">
        <v>601</v>
      </c>
      <c r="I133" s="1"/>
    </row>
    <row r="134" spans="5:9">
      <c r="E134" s="130"/>
      <c r="F134" s="1"/>
      <c r="G134" s="1"/>
      <c r="H134" s="94" t="s">
        <v>602</v>
      </c>
      <c r="I134" s="1"/>
    </row>
    <row r="135" spans="5:9">
      <c r="E135" s="130"/>
      <c r="F135" s="1"/>
      <c r="G135" s="1"/>
      <c r="H135" s="94" t="s">
        <v>603</v>
      </c>
      <c r="I135" s="1"/>
    </row>
    <row r="136" spans="5:9">
      <c r="E136" s="130"/>
      <c r="F136" s="1"/>
      <c r="G136" s="1"/>
      <c r="H136" s="94" t="s">
        <v>604</v>
      </c>
      <c r="I136" s="1"/>
    </row>
    <row r="137" spans="5:9">
      <c r="E137" s="130"/>
      <c r="F137" s="1"/>
      <c r="G137" s="1"/>
      <c r="H137" s="94" t="s">
        <v>605</v>
      </c>
      <c r="I137" s="1"/>
    </row>
    <row r="138" spans="5:9">
      <c r="E138" s="130"/>
      <c r="F138" s="1"/>
      <c r="G138" s="1"/>
      <c r="H138" s="94" t="s">
        <v>501</v>
      </c>
      <c r="I138" s="1"/>
    </row>
    <row r="139" spans="5:9">
      <c r="E139" s="130"/>
      <c r="F139" s="1"/>
      <c r="G139" s="1"/>
      <c r="H139" s="94" t="s">
        <v>606</v>
      </c>
      <c r="I139" s="1"/>
    </row>
    <row r="140" spans="5:9">
      <c r="E140" s="130"/>
      <c r="F140" s="1"/>
      <c r="G140" s="1"/>
      <c r="H140" s="94" t="s">
        <v>607</v>
      </c>
      <c r="I140" s="1"/>
    </row>
    <row r="141" spans="5:9">
      <c r="E141" s="130"/>
      <c r="F141" s="1"/>
      <c r="G141" s="1"/>
      <c r="H141" s="94" t="s">
        <v>608</v>
      </c>
      <c r="I141" s="1"/>
    </row>
    <row r="142" spans="5:9">
      <c r="E142" s="130"/>
      <c r="F142" s="1"/>
      <c r="G142" s="1"/>
      <c r="H142" s="94" t="s">
        <v>609</v>
      </c>
      <c r="I142" s="1"/>
    </row>
    <row r="143" spans="5:9">
      <c r="E143" s="130"/>
      <c r="F143" s="1"/>
      <c r="G143" s="1"/>
      <c r="H143" s="94" t="s">
        <v>610</v>
      </c>
      <c r="I143" s="1"/>
    </row>
    <row r="144" spans="5:9">
      <c r="E144" s="130"/>
      <c r="F144" s="1"/>
      <c r="G144" s="1"/>
      <c r="H144" s="94" t="s">
        <v>505</v>
      </c>
      <c r="I144" s="1"/>
    </row>
    <row r="145" spans="5:9">
      <c r="E145" s="130"/>
      <c r="F145" s="1"/>
      <c r="G145" s="1"/>
      <c r="H145" s="94" t="s">
        <v>611</v>
      </c>
      <c r="I145" s="1"/>
    </row>
    <row r="146" spans="5:9">
      <c r="E146" s="130"/>
      <c r="F146" s="1"/>
      <c r="G146" s="1"/>
      <c r="H146" s="94" t="s">
        <v>612</v>
      </c>
      <c r="I146" s="1"/>
    </row>
    <row r="147" spans="5:9">
      <c r="E147" s="130"/>
      <c r="F147" s="1"/>
      <c r="G147" s="1"/>
      <c r="H147" s="94" t="s">
        <v>613</v>
      </c>
      <c r="I147" s="1"/>
    </row>
    <row r="148" spans="5:9">
      <c r="E148" s="130"/>
      <c r="F148" s="1"/>
      <c r="G148" s="1"/>
      <c r="H148" s="94" t="s">
        <v>614</v>
      </c>
      <c r="I148" s="1"/>
    </row>
    <row r="149" spans="5:9">
      <c r="E149" s="130"/>
      <c r="F149" s="1"/>
      <c r="G149" s="1"/>
      <c r="H149" s="94" t="s">
        <v>615</v>
      </c>
      <c r="I149" s="1"/>
    </row>
    <row r="150" spans="5:9">
      <c r="E150" s="130"/>
      <c r="F150" s="1"/>
      <c r="G150" s="1"/>
      <c r="H150" s="94" t="s">
        <v>616</v>
      </c>
      <c r="I150" s="1"/>
    </row>
    <row r="151" spans="5:9">
      <c r="E151" s="130"/>
      <c r="F151" s="1"/>
      <c r="G151" s="1"/>
      <c r="H151" s="94" t="s">
        <v>617</v>
      </c>
      <c r="I151" s="1"/>
    </row>
    <row r="152" spans="5:9">
      <c r="E152" s="130"/>
      <c r="F152" s="1"/>
      <c r="G152" s="1"/>
      <c r="H152" s="94" t="s">
        <v>618</v>
      </c>
      <c r="I152" s="1"/>
    </row>
    <row r="153" spans="5:9">
      <c r="E153" s="130"/>
      <c r="F153" s="1"/>
      <c r="G153" s="1"/>
      <c r="H153" s="94" t="s">
        <v>619</v>
      </c>
      <c r="I153" s="1"/>
    </row>
    <row r="154" spans="5:9">
      <c r="E154" s="130"/>
      <c r="F154" s="1"/>
      <c r="G154" s="1"/>
      <c r="H154" s="94" t="s">
        <v>620</v>
      </c>
      <c r="I154" s="1"/>
    </row>
    <row r="155" spans="5:9">
      <c r="E155" s="130"/>
      <c r="F155" s="1"/>
      <c r="G155" s="1"/>
      <c r="H155" s="94" t="s">
        <v>621</v>
      </c>
      <c r="I155" s="1"/>
    </row>
    <row r="156" spans="5:9">
      <c r="E156" s="130"/>
      <c r="F156" s="1"/>
      <c r="G156" s="1"/>
      <c r="H156" s="94" t="s">
        <v>622</v>
      </c>
      <c r="I156" s="1"/>
    </row>
    <row r="157" spans="5:9">
      <c r="E157" s="130"/>
      <c r="F157" s="1"/>
      <c r="G157" s="1"/>
      <c r="H157" s="94" t="s">
        <v>623</v>
      </c>
      <c r="I157" s="1"/>
    </row>
    <row r="158" spans="5:9">
      <c r="E158" s="130"/>
      <c r="F158" s="1"/>
      <c r="G158" s="1"/>
      <c r="H158" s="94" t="s">
        <v>624</v>
      </c>
      <c r="I158" s="1"/>
    </row>
    <row r="159" spans="5:9">
      <c r="E159" s="130"/>
      <c r="F159" s="1"/>
      <c r="G159" s="1"/>
      <c r="H159" s="94" t="s">
        <v>625</v>
      </c>
      <c r="I159" s="1"/>
    </row>
    <row r="160" spans="5:9">
      <c r="E160" s="130"/>
      <c r="F160" s="1"/>
      <c r="G160" s="1"/>
      <c r="H160" s="94" t="s">
        <v>626</v>
      </c>
      <c r="I160" s="1"/>
    </row>
    <row r="161" spans="5:9">
      <c r="E161" s="130"/>
      <c r="F161" s="1"/>
      <c r="G161" s="1"/>
      <c r="H161" s="94" t="s">
        <v>627</v>
      </c>
      <c r="I161" s="1"/>
    </row>
    <row r="162" spans="5:9">
      <c r="E162" s="130"/>
      <c r="F162" s="1"/>
      <c r="G162" s="1"/>
      <c r="H162" s="94" t="s">
        <v>628</v>
      </c>
      <c r="I162" s="1"/>
    </row>
    <row r="163" spans="5:9">
      <c r="E163" s="130"/>
      <c r="F163" s="1"/>
      <c r="G163" s="1"/>
      <c r="H163" s="94" t="s">
        <v>629</v>
      </c>
      <c r="I163" s="1"/>
    </row>
    <row r="164" spans="5:9">
      <c r="E164" s="130"/>
      <c r="F164" s="1"/>
      <c r="G164" s="1"/>
      <c r="H164" s="94" t="s">
        <v>630</v>
      </c>
      <c r="I164" s="1"/>
    </row>
    <row r="165" spans="5:9">
      <c r="E165" s="130"/>
      <c r="F165" s="1"/>
      <c r="G165" s="1"/>
      <c r="H165" s="94" t="s">
        <v>631</v>
      </c>
      <c r="I165" s="1"/>
    </row>
    <row r="166" spans="5:9">
      <c r="E166" s="130"/>
      <c r="F166" s="1"/>
      <c r="G166" s="1"/>
      <c r="H166" s="94" t="s">
        <v>632</v>
      </c>
      <c r="I166" s="1"/>
    </row>
    <row r="167" spans="5:9">
      <c r="E167" s="130"/>
      <c r="F167" s="1"/>
      <c r="G167" s="1"/>
      <c r="H167" s="94" t="s">
        <v>633</v>
      </c>
      <c r="I167" s="1"/>
    </row>
    <row r="168" spans="5:9">
      <c r="E168" s="130"/>
      <c r="F168" s="1"/>
      <c r="G168" s="1"/>
      <c r="H168" s="94" t="s">
        <v>634</v>
      </c>
      <c r="I168" s="1"/>
    </row>
    <row r="169" spans="5:9">
      <c r="E169" s="130"/>
      <c r="F169" s="1"/>
      <c r="G169" s="1"/>
      <c r="H169" s="94" t="s">
        <v>635</v>
      </c>
      <c r="I169" s="1"/>
    </row>
    <row r="170" spans="5:9">
      <c r="E170" s="130"/>
      <c r="F170" s="1"/>
      <c r="G170" s="1"/>
      <c r="H170" s="94" t="s">
        <v>509</v>
      </c>
      <c r="I170" s="1"/>
    </row>
    <row r="171" spans="5:9">
      <c r="E171" s="130"/>
      <c r="F171" s="1"/>
      <c r="G171" s="1"/>
      <c r="H171" s="94" t="s">
        <v>636</v>
      </c>
      <c r="I171" s="1"/>
    </row>
    <row r="172" spans="5:9">
      <c r="E172" s="130"/>
      <c r="F172" s="1"/>
      <c r="G172" s="1"/>
      <c r="H172" s="94" t="s">
        <v>637</v>
      </c>
      <c r="I172" s="1"/>
    </row>
    <row r="173" spans="5:9">
      <c r="E173" s="130"/>
      <c r="F173" s="1"/>
      <c r="G173" s="1"/>
      <c r="H173" s="94" t="s">
        <v>511</v>
      </c>
      <c r="I173" s="1"/>
    </row>
    <row r="174" spans="5:9">
      <c r="E174" s="130"/>
      <c r="F174" s="1"/>
      <c r="G174" s="1"/>
      <c r="H174" s="94" t="s">
        <v>638</v>
      </c>
      <c r="I174" s="1"/>
    </row>
    <row r="175" spans="5:9">
      <c r="E175" s="130"/>
      <c r="F175" s="1"/>
      <c r="G175" s="1"/>
      <c r="H175" s="94" t="s">
        <v>639</v>
      </c>
      <c r="I175" s="1"/>
    </row>
    <row r="176" spans="5:9">
      <c r="E176" s="130"/>
      <c r="F176" s="1"/>
      <c r="G176" s="1"/>
      <c r="H176" s="94" t="s">
        <v>640</v>
      </c>
      <c r="I176" s="1"/>
    </row>
    <row r="177" spans="5:9">
      <c r="E177" s="130"/>
      <c r="F177" s="1"/>
      <c r="G177" s="1"/>
      <c r="H177" s="94" t="s">
        <v>641</v>
      </c>
      <c r="I177" s="1"/>
    </row>
    <row r="178" spans="5:9">
      <c r="E178" s="130"/>
      <c r="F178" s="1"/>
      <c r="G178" s="1"/>
      <c r="H178" s="94" t="s">
        <v>642</v>
      </c>
      <c r="I178" s="1"/>
    </row>
    <row r="179" spans="5:9">
      <c r="E179" s="130"/>
      <c r="F179" s="1"/>
      <c r="G179" s="1"/>
      <c r="H179" s="94" t="s">
        <v>643</v>
      </c>
      <c r="I179" s="1"/>
    </row>
    <row r="180" spans="5:9">
      <c r="E180" s="130"/>
      <c r="F180" s="1"/>
      <c r="G180" s="1"/>
      <c r="H180" s="94" t="s">
        <v>644</v>
      </c>
      <c r="I180" s="1"/>
    </row>
    <row r="181" spans="5:9">
      <c r="E181" s="130"/>
      <c r="F181" s="1"/>
      <c r="G181" s="1"/>
      <c r="H181" s="94" t="s">
        <v>645</v>
      </c>
      <c r="I181" s="1"/>
    </row>
    <row r="182" spans="5:9">
      <c r="E182" s="130"/>
      <c r="F182" s="1"/>
      <c r="G182" s="1"/>
      <c r="H182" s="94" t="s">
        <v>513</v>
      </c>
      <c r="I182" s="1"/>
    </row>
    <row r="183" spans="5:9">
      <c r="E183" s="130"/>
      <c r="F183" s="1"/>
      <c r="G183" s="1"/>
      <c r="H183" s="94" t="s">
        <v>646</v>
      </c>
      <c r="I183" s="1"/>
    </row>
    <row r="184" spans="5:9">
      <c r="E184" s="130"/>
      <c r="F184" s="1"/>
      <c r="G184" s="1"/>
      <c r="H184" s="94" t="s">
        <v>437</v>
      </c>
      <c r="I184" s="1"/>
    </row>
    <row r="185" spans="5:9">
      <c r="E185" s="130"/>
      <c r="F185" s="1"/>
      <c r="G185" s="1"/>
      <c r="H185" s="94" t="s">
        <v>647</v>
      </c>
      <c r="I185" s="1"/>
    </row>
    <row r="186" spans="5:9">
      <c r="E186" s="130"/>
      <c r="F186" s="1"/>
      <c r="G186" s="1"/>
      <c r="H186" s="94" t="s">
        <v>648</v>
      </c>
      <c r="I186" s="1"/>
    </row>
    <row r="187" spans="5:9">
      <c r="E187" s="130"/>
      <c r="F187" s="1"/>
      <c r="G187" s="1"/>
      <c r="H187" s="94" t="s">
        <v>649</v>
      </c>
      <c r="I187" s="1"/>
    </row>
    <row r="188" spans="5:9">
      <c r="E188" s="130"/>
      <c r="F188" s="1"/>
      <c r="G188" s="1"/>
      <c r="H188" s="94" t="s">
        <v>650</v>
      </c>
      <c r="I188" s="1"/>
    </row>
    <row r="189" spans="5:9">
      <c r="E189" s="130"/>
      <c r="F189" s="1"/>
      <c r="G189" s="1"/>
      <c r="H189" s="94" t="s">
        <v>651</v>
      </c>
      <c r="I189" s="1"/>
    </row>
    <row r="190" spans="5:9">
      <c r="E190" s="130"/>
      <c r="F190" s="1"/>
      <c r="G190" s="1"/>
      <c r="H190" s="94" t="s">
        <v>652</v>
      </c>
      <c r="I190" s="1"/>
    </row>
    <row r="191" spans="5:9">
      <c r="E191" s="130"/>
      <c r="F191" s="1"/>
      <c r="G191" s="1"/>
      <c r="H191" s="94" t="s">
        <v>653</v>
      </c>
      <c r="I191" s="1"/>
    </row>
    <row r="192" spans="5:9">
      <c r="E192" s="130"/>
      <c r="F192" s="1"/>
      <c r="G192" s="1"/>
      <c r="H192" s="94" t="s">
        <v>654</v>
      </c>
      <c r="I192" s="1"/>
    </row>
    <row r="193" spans="5:9">
      <c r="E193" s="130"/>
      <c r="F193" s="1"/>
      <c r="G193" s="1"/>
      <c r="H193" s="94" t="s">
        <v>655</v>
      </c>
      <c r="I193" s="1"/>
    </row>
    <row r="194" spans="5:9">
      <c r="E194" s="130"/>
      <c r="F194" s="1"/>
      <c r="G194" s="1"/>
      <c r="H194" s="94" t="s">
        <v>656</v>
      </c>
      <c r="I194" s="1"/>
    </row>
    <row r="195" spans="5:9">
      <c r="E195" s="130"/>
      <c r="F195" s="1"/>
      <c r="G195" s="1"/>
      <c r="H195" s="94" t="s">
        <v>657</v>
      </c>
      <c r="I195" s="1"/>
    </row>
    <row r="196" spans="5:9">
      <c r="E196" s="130"/>
      <c r="F196" s="1"/>
      <c r="G196" s="1"/>
      <c r="H196" s="94" t="s">
        <v>658</v>
      </c>
      <c r="I196" s="1"/>
    </row>
    <row r="197" spans="5:9">
      <c r="E197" s="130"/>
      <c r="F197" s="1"/>
      <c r="G197" s="1"/>
      <c r="H197" s="94" t="s">
        <v>659</v>
      </c>
      <c r="I197" s="1"/>
    </row>
    <row r="198" spans="5:9">
      <c r="E198" s="130"/>
      <c r="F198" s="1"/>
      <c r="G198" s="1"/>
      <c r="H198" s="94" t="s">
        <v>660</v>
      </c>
      <c r="I198" s="1"/>
    </row>
    <row r="199" spans="5:9">
      <c r="E199" s="130"/>
      <c r="F199" s="1"/>
      <c r="G199" s="1"/>
      <c r="H199" s="94" t="s">
        <v>424</v>
      </c>
      <c r="I199" s="1"/>
    </row>
    <row r="200" spans="5:9">
      <c r="E200" s="130"/>
      <c r="F200" s="1"/>
      <c r="G200" s="1"/>
      <c r="H200" s="94" t="s">
        <v>661</v>
      </c>
      <c r="I200" s="1"/>
    </row>
    <row r="201" spans="5:9">
      <c r="E201" s="130"/>
      <c r="F201" s="1"/>
      <c r="G201" s="1"/>
      <c r="H201" s="94" t="s">
        <v>662</v>
      </c>
      <c r="I201" s="1"/>
    </row>
    <row r="202" spans="5:9">
      <c r="E202" s="130"/>
      <c r="F202" s="1"/>
      <c r="G202" s="1"/>
      <c r="H202" s="94" t="s">
        <v>663</v>
      </c>
      <c r="I202" s="1"/>
    </row>
    <row r="203" spans="5:9">
      <c r="E203" s="130"/>
      <c r="F203" s="1"/>
      <c r="G203" s="1"/>
      <c r="H203" s="94" t="s">
        <v>521</v>
      </c>
      <c r="I203" s="1"/>
    </row>
    <row r="204" spans="5:9">
      <c r="E204" s="130"/>
      <c r="F204" s="1"/>
      <c r="G204" s="1"/>
      <c r="H204" s="94" t="s">
        <v>664</v>
      </c>
      <c r="I204" s="1"/>
    </row>
    <row r="205" spans="5:9">
      <c r="E205" s="130"/>
      <c r="F205" s="1"/>
      <c r="G205" s="1"/>
      <c r="H205" s="94" t="s">
        <v>665</v>
      </c>
      <c r="I205" s="1"/>
    </row>
    <row r="206" spans="5:9">
      <c r="E206" s="130"/>
      <c r="F206" s="1"/>
      <c r="G206" s="1"/>
      <c r="H206" s="94" t="s">
        <v>666</v>
      </c>
      <c r="I206" s="1"/>
    </row>
    <row r="207" spans="5:9">
      <c r="E207" s="130"/>
      <c r="F207" s="1"/>
      <c r="G207" s="1"/>
      <c r="H207" s="94" t="s">
        <v>667</v>
      </c>
      <c r="I207" s="1"/>
    </row>
    <row r="208" spans="5:9">
      <c r="E208" s="130"/>
      <c r="F208" s="1"/>
      <c r="G208" s="1"/>
      <c r="H208" s="94" t="s">
        <v>668</v>
      </c>
      <c r="I208" s="1"/>
    </row>
    <row r="209" spans="5:9">
      <c r="E209" s="130"/>
      <c r="F209" s="1"/>
      <c r="G209" s="1"/>
      <c r="H209" s="94" t="s">
        <v>669</v>
      </c>
      <c r="I209" s="1"/>
    </row>
    <row r="210" spans="5:9">
      <c r="E210" s="130"/>
      <c r="F210" s="1"/>
      <c r="G210" s="1"/>
      <c r="H210" s="94" t="s">
        <v>670</v>
      </c>
      <c r="I210" s="1"/>
    </row>
    <row r="211" spans="5:9">
      <c r="E211" s="130"/>
      <c r="F211" s="1"/>
      <c r="G211" s="1"/>
      <c r="H211" s="94" t="s">
        <v>671</v>
      </c>
      <c r="I211" s="1"/>
    </row>
    <row r="212" spans="5:9">
      <c r="E212" s="130"/>
      <c r="F212" s="1"/>
      <c r="G212" s="1"/>
      <c r="H212" s="94" t="s">
        <v>672</v>
      </c>
      <c r="I212" s="1"/>
    </row>
    <row r="213" spans="5:9">
      <c r="E213" s="130"/>
      <c r="F213" s="1"/>
      <c r="G213" s="1"/>
      <c r="H213" s="94" t="s">
        <v>673</v>
      </c>
      <c r="I213" s="1"/>
    </row>
    <row r="214" spans="5:9">
      <c r="E214" s="130"/>
      <c r="F214" s="1"/>
      <c r="G214" s="1"/>
      <c r="H214" s="94" t="s">
        <v>674</v>
      </c>
      <c r="I214" s="1"/>
    </row>
    <row r="215" spans="5:9">
      <c r="E215" s="130"/>
      <c r="F215" s="1"/>
      <c r="G215" s="1"/>
      <c r="H215" s="94" t="s">
        <v>675</v>
      </c>
      <c r="I215" s="1"/>
    </row>
    <row r="216" spans="5:9">
      <c r="E216" s="130"/>
      <c r="F216" s="1"/>
      <c r="G216" s="1"/>
      <c r="H216" s="94" t="s">
        <v>676</v>
      </c>
      <c r="I216" s="1"/>
    </row>
    <row r="217" spans="5:9">
      <c r="E217" s="130"/>
      <c r="F217" s="1"/>
      <c r="G217" s="1"/>
      <c r="H217" s="94" t="s">
        <v>677</v>
      </c>
      <c r="I217" s="1"/>
    </row>
    <row r="218" spans="5:9">
      <c r="E218" s="130"/>
      <c r="F218" s="1"/>
      <c r="G218" s="1"/>
      <c r="H218" s="94" t="s">
        <v>678</v>
      </c>
      <c r="I218" s="1"/>
    </row>
    <row r="219" spans="5:9">
      <c r="E219" s="130"/>
      <c r="F219" s="1"/>
      <c r="G219" s="1"/>
      <c r="H219" s="94" t="s">
        <v>679</v>
      </c>
      <c r="I219" s="1"/>
    </row>
    <row r="220" spans="5:9">
      <c r="E220" s="130"/>
      <c r="F220" s="1"/>
      <c r="G220" s="1"/>
      <c r="H220" s="94" t="s">
        <v>680</v>
      </c>
      <c r="I220" s="1"/>
    </row>
    <row r="221" spans="5:9">
      <c r="E221" s="130"/>
      <c r="F221" s="1"/>
      <c r="G221" s="1"/>
      <c r="H221" s="94" t="s">
        <v>681</v>
      </c>
      <c r="I221" s="1"/>
    </row>
    <row r="222" spans="5:9">
      <c r="E222" s="130"/>
      <c r="F222" s="1"/>
      <c r="G222" s="1"/>
      <c r="H222" s="94" t="s">
        <v>524</v>
      </c>
      <c r="I222" s="1"/>
    </row>
    <row r="223" spans="5:9">
      <c r="E223" s="130"/>
      <c r="F223" s="1"/>
      <c r="G223" s="1"/>
      <c r="H223" s="94" t="s">
        <v>682</v>
      </c>
      <c r="I223" s="1"/>
    </row>
    <row r="224" spans="5:9">
      <c r="E224" s="130"/>
      <c r="F224" s="1"/>
      <c r="G224" s="1"/>
      <c r="H224" s="94" t="s">
        <v>683</v>
      </c>
      <c r="I224" s="1"/>
    </row>
    <row r="225" spans="5:9">
      <c r="E225" s="130"/>
      <c r="F225" s="1"/>
      <c r="G225" s="1"/>
      <c r="H225" s="94" t="s">
        <v>684</v>
      </c>
      <c r="I225" s="1"/>
    </row>
    <row r="226" spans="5:9">
      <c r="E226" s="130"/>
      <c r="F226" s="1"/>
      <c r="G226" s="1"/>
      <c r="H226" s="94" t="s">
        <v>685</v>
      </c>
      <c r="I226" s="1"/>
    </row>
    <row r="227" spans="5:9">
      <c r="E227" s="130"/>
      <c r="F227" s="1"/>
      <c r="G227" s="1"/>
      <c r="H227" s="94" t="s">
        <v>686</v>
      </c>
      <c r="I227" s="1"/>
    </row>
    <row r="228" spans="5:9">
      <c r="E228" s="130"/>
      <c r="F228" s="1"/>
      <c r="G228" s="1"/>
      <c r="H228" s="94" t="s">
        <v>687</v>
      </c>
      <c r="I228" s="1"/>
    </row>
    <row r="229" spans="5:9">
      <c r="E229" s="130"/>
      <c r="F229" s="1"/>
      <c r="G229" s="1"/>
      <c r="H229" s="94" t="s">
        <v>688</v>
      </c>
      <c r="I229" s="1"/>
    </row>
    <row r="230" spans="5:9">
      <c r="E230" s="130"/>
      <c r="F230" s="1"/>
      <c r="G230" s="1"/>
      <c r="H230" s="94" t="s">
        <v>689</v>
      </c>
      <c r="I230" s="1"/>
    </row>
    <row r="231" spans="5:9">
      <c r="E231" s="130"/>
      <c r="F231" s="1"/>
      <c r="G231" s="1"/>
      <c r="H231" s="94" t="s">
        <v>690</v>
      </c>
      <c r="I231" s="1"/>
    </row>
    <row r="232" spans="5:9">
      <c r="E232" s="130"/>
      <c r="F232" s="1"/>
      <c r="G232" s="1"/>
      <c r="H232" s="94" t="s">
        <v>691</v>
      </c>
      <c r="I232" s="1"/>
    </row>
    <row r="233" spans="5:9">
      <c r="E233" s="130"/>
      <c r="F233" s="1"/>
      <c r="G233" s="1"/>
      <c r="H233" s="94" t="s">
        <v>692</v>
      </c>
      <c r="I233" s="1"/>
    </row>
    <row r="234" spans="5:9">
      <c r="E234" s="130"/>
      <c r="F234" s="1"/>
      <c r="G234" s="1"/>
      <c r="H234" s="94" t="s">
        <v>693</v>
      </c>
      <c r="I234" s="1"/>
    </row>
    <row r="235" spans="5:9">
      <c r="E235" s="130"/>
      <c r="F235" s="1"/>
      <c r="G235" s="1"/>
      <c r="H235" s="94" t="s">
        <v>694</v>
      </c>
      <c r="I235" s="1"/>
    </row>
    <row r="236" spans="5:9">
      <c r="E236" s="130"/>
      <c r="F236" s="1"/>
      <c r="G236" s="1"/>
      <c r="H236" s="94" t="s">
        <v>695</v>
      </c>
      <c r="I236" s="1"/>
    </row>
    <row r="237" spans="5:9">
      <c r="E237" s="130"/>
      <c r="F237" s="1"/>
      <c r="G237" s="1"/>
      <c r="H237" s="94" t="s">
        <v>696</v>
      </c>
      <c r="I237" s="1"/>
    </row>
    <row r="238" spans="5:9">
      <c r="E238" s="130"/>
      <c r="F238" s="1"/>
      <c r="G238" s="1"/>
      <c r="H238" s="94" t="s">
        <v>697</v>
      </c>
      <c r="I238" s="1"/>
    </row>
    <row r="239" spans="5:9">
      <c r="E239" s="130"/>
      <c r="F239" s="1"/>
      <c r="G239" s="1"/>
      <c r="H239" s="94" t="s">
        <v>698</v>
      </c>
      <c r="I239" s="1"/>
    </row>
    <row r="240" spans="5:9">
      <c r="E240" s="130"/>
      <c r="F240" s="1"/>
      <c r="G240" s="1"/>
      <c r="H240" s="94" t="s">
        <v>699</v>
      </c>
      <c r="I240" s="1"/>
    </row>
    <row r="241" spans="5:9">
      <c r="E241" s="130"/>
      <c r="F241" s="1"/>
      <c r="G241" s="1"/>
      <c r="H241" s="94" t="s">
        <v>700</v>
      </c>
      <c r="I241" s="1"/>
    </row>
    <row r="242" spans="5:9">
      <c r="E242" s="130"/>
      <c r="F242" s="1"/>
      <c r="G242" s="1"/>
      <c r="H242" s="94" t="s">
        <v>377</v>
      </c>
      <c r="I242" s="1"/>
    </row>
    <row r="243" spans="5:9">
      <c r="E243" s="130"/>
      <c r="F243" s="1"/>
      <c r="G243" s="1"/>
      <c r="H243" s="94" t="s">
        <v>701</v>
      </c>
      <c r="I243" s="1"/>
    </row>
    <row r="244" spans="5:9">
      <c r="E244" s="130"/>
      <c r="F244" s="1"/>
      <c r="G244" s="1"/>
      <c r="H244" s="94" t="s">
        <v>702</v>
      </c>
      <c r="I244" s="1"/>
    </row>
    <row r="245" spans="5:9">
      <c r="E245" s="130"/>
      <c r="F245" s="1"/>
      <c r="G245" s="1"/>
      <c r="H245" s="94" t="s">
        <v>703</v>
      </c>
      <c r="I245" s="1"/>
    </row>
    <row r="246" spans="5:9">
      <c r="E246" s="130"/>
      <c r="F246" s="1"/>
      <c r="G246" s="1"/>
      <c r="H246" s="94" t="s">
        <v>529</v>
      </c>
      <c r="I246" s="1"/>
    </row>
    <row r="247" spans="5:9">
      <c r="E247" s="130"/>
      <c r="F247" s="1"/>
      <c r="G247" s="1"/>
      <c r="H247" s="94" t="s">
        <v>704</v>
      </c>
      <c r="I247" s="1"/>
    </row>
    <row r="248" spans="5:9">
      <c r="E248" s="130"/>
      <c r="F248" s="1"/>
      <c r="G248" s="1"/>
      <c r="H248" s="94" t="s">
        <v>705</v>
      </c>
      <c r="I248" s="1"/>
    </row>
    <row r="249" spans="5:9">
      <c r="E249" s="130"/>
      <c r="F249" s="1"/>
      <c r="G249" s="1"/>
      <c r="H249" s="94" t="s">
        <v>706</v>
      </c>
      <c r="I249" s="1"/>
    </row>
    <row r="250" spans="5:9">
      <c r="E250" s="130"/>
      <c r="F250" s="1"/>
      <c r="G250" s="1"/>
      <c r="H250" s="94" t="s">
        <v>707</v>
      </c>
      <c r="I250" s="1"/>
    </row>
    <row r="251" spans="5:9">
      <c r="E251" s="130"/>
      <c r="F251" s="1"/>
      <c r="G251" s="1"/>
      <c r="H251" s="94" t="s">
        <v>708</v>
      </c>
      <c r="I251" s="1"/>
    </row>
    <row r="252" spans="5:9">
      <c r="E252" s="130"/>
      <c r="F252" s="1"/>
      <c r="G252" s="1"/>
      <c r="H252" s="94" t="s">
        <v>709</v>
      </c>
      <c r="I252" s="1"/>
    </row>
    <row r="253" spans="5:9">
      <c r="E253" s="130"/>
      <c r="F253" s="1"/>
      <c r="G253" s="1"/>
      <c r="H253" s="94" t="s">
        <v>710</v>
      </c>
      <c r="I253" s="1"/>
    </row>
    <row r="254" spans="5:9">
      <c r="E254" s="130"/>
      <c r="F254" s="1"/>
      <c r="G254" s="1"/>
      <c r="H254" s="94" t="s">
        <v>711</v>
      </c>
      <c r="I254" s="1"/>
    </row>
    <row r="255" spans="5:9">
      <c r="E255" s="130"/>
      <c r="F255" s="1"/>
      <c r="G255" s="1"/>
      <c r="H255" s="94" t="s">
        <v>712</v>
      </c>
      <c r="I255" s="1"/>
    </row>
    <row r="256" spans="5:9">
      <c r="E256" s="130"/>
      <c r="F256" s="1"/>
      <c r="G256" s="1"/>
      <c r="H256" s="94" t="s">
        <v>713</v>
      </c>
      <c r="I256" s="1"/>
    </row>
    <row r="257" spans="5:9">
      <c r="E257" s="130"/>
      <c r="F257" s="1"/>
      <c r="G257" s="1"/>
      <c r="H257" s="94" t="s">
        <v>714</v>
      </c>
      <c r="I257" s="1"/>
    </row>
    <row r="258" spans="5:9">
      <c r="E258" s="130"/>
      <c r="F258" s="1"/>
      <c r="G258" s="1"/>
      <c r="H258" s="94" t="s">
        <v>715</v>
      </c>
      <c r="I258" s="1"/>
    </row>
    <row r="259" spans="5:9">
      <c r="E259" s="130"/>
      <c r="F259" s="1"/>
      <c r="G259" s="1"/>
      <c r="H259" s="94" t="s">
        <v>716</v>
      </c>
      <c r="I259" s="1"/>
    </row>
    <row r="260" spans="5:9">
      <c r="E260" s="130"/>
      <c r="F260" s="1"/>
      <c r="G260" s="1"/>
      <c r="H260" s="94" t="s">
        <v>717</v>
      </c>
      <c r="I260" s="1"/>
    </row>
    <row r="261" spans="5:9">
      <c r="E261" s="130"/>
      <c r="F261" s="1"/>
      <c r="G261" s="1"/>
      <c r="H261" s="94" t="s">
        <v>718</v>
      </c>
      <c r="I261" s="1"/>
    </row>
    <row r="262" spans="5:9">
      <c r="E262" s="130"/>
      <c r="F262" s="1"/>
      <c r="G262" s="1"/>
      <c r="H262" s="94" t="s">
        <v>719</v>
      </c>
      <c r="I262" s="1"/>
    </row>
    <row r="263" spans="5:9">
      <c r="E263" s="130"/>
      <c r="F263" s="1"/>
      <c r="G263" s="1"/>
      <c r="H263" s="94" t="s">
        <v>720</v>
      </c>
      <c r="I263" s="1"/>
    </row>
    <row r="264" spans="5:9">
      <c r="E264" s="130"/>
      <c r="F264" s="1"/>
      <c r="G264" s="1"/>
      <c r="H264" s="94" t="s">
        <v>721</v>
      </c>
      <c r="I264" s="1"/>
    </row>
    <row r="265" spans="5:9">
      <c r="E265" s="130"/>
      <c r="F265" s="1"/>
      <c r="G265" s="1"/>
      <c r="H265" s="94" t="s">
        <v>722</v>
      </c>
      <c r="I265" s="1"/>
    </row>
    <row r="266" spans="5:9">
      <c r="E266" s="130"/>
      <c r="F266" s="1"/>
      <c r="G266" s="1"/>
      <c r="H266" s="94" t="s">
        <v>723</v>
      </c>
      <c r="I266" s="1"/>
    </row>
    <row r="267" spans="5:9">
      <c r="E267" s="130"/>
      <c r="F267" s="1"/>
      <c r="G267" s="1"/>
      <c r="H267" s="94" t="s">
        <v>724</v>
      </c>
      <c r="I267" s="1"/>
    </row>
    <row r="268" spans="5:9">
      <c r="E268" s="130"/>
      <c r="F268" s="1"/>
      <c r="G268" s="1"/>
      <c r="H268" s="94" t="s">
        <v>725</v>
      </c>
      <c r="I268" s="1"/>
    </row>
    <row r="269" spans="5:9">
      <c r="E269" s="130"/>
      <c r="F269" s="1"/>
      <c r="G269" s="1"/>
      <c r="H269" s="94" t="s">
        <v>726</v>
      </c>
      <c r="I269" s="1"/>
    </row>
    <row r="270" spans="5:9">
      <c r="E270" s="130"/>
      <c r="F270" s="1"/>
      <c r="G270" s="1"/>
      <c r="H270" s="94" t="s">
        <v>727</v>
      </c>
      <c r="I270" s="1"/>
    </row>
    <row r="271" spans="5:9">
      <c r="E271" s="130"/>
      <c r="F271" s="1"/>
      <c r="G271" s="1"/>
      <c r="H271" s="94" t="s">
        <v>728</v>
      </c>
      <c r="I271" s="1"/>
    </row>
    <row r="272" spans="5:9">
      <c r="E272" s="130"/>
      <c r="F272" s="1"/>
      <c r="G272" s="1"/>
      <c r="H272" s="94" t="s">
        <v>729</v>
      </c>
      <c r="I272" s="1"/>
    </row>
    <row r="273" spans="5:9">
      <c r="E273" s="130"/>
      <c r="F273" s="1"/>
      <c r="G273" s="1"/>
      <c r="H273" s="94" t="s">
        <v>730</v>
      </c>
      <c r="I273" s="1"/>
    </row>
    <row r="274" spans="5:9">
      <c r="E274" s="130"/>
      <c r="F274" s="1"/>
      <c r="G274" s="1"/>
      <c r="H274" s="94" t="s">
        <v>731</v>
      </c>
      <c r="I274" s="1"/>
    </row>
    <row r="275" spans="5:9">
      <c r="E275" s="130"/>
      <c r="F275" s="1"/>
      <c r="G275" s="1"/>
      <c r="H275" s="94" t="s">
        <v>732</v>
      </c>
      <c r="I275" s="1"/>
    </row>
    <row r="276" spans="5:9">
      <c r="E276" s="130"/>
      <c r="F276" s="1"/>
      <c r="G276" s="1"/>
      <c r="H276" s="94" t="s">
        <v>733</v>
      </c>
      <c r="I276" s="1"/>
    </row>
    <row r="277" spans="5:9">
      <c r="E277" s="130"/>
      <c r="F277" s="1"/>
      <c r="G277" s="1"/>
      <c r="H277" s="94" t="s">
        <v>734</v>
      </c>
      <c r="I277" s="1"/>
    </row>
    <row r="278" spans="5:9">
      <c r="E278" s="130"/>
      <c r="F278" s="1"/>
      <c r="G278" s="1"/>
      <c r="H278" s="94" t="s">
        <v>735</v>
      </c>
      <c r="I278" s="1"/>
    </row>
    <row r="279" spans="5:9">
      <c r="E279" s="130"/>
      <c r="F279" s="1"/>
      <c r="G279" s="1"/>
      <c r="H279" s="94" t="s">
        <v>736</v>
      </c>
      <c r="I279" s="1"/>
    </row>
    <row r="280" spans="5:9">
      <c r="E280" s="130"/>
      <c r="F280" s="1"/>
      <c r="G280" s="1"/>
      <c r="H280" s="94" t="s">
        <v>737</v>
      </c>
      <c r="I280" s="1"/>
    </row>
    <row r="281" spans="5:9">
      <c r="E281" s="130"/>
      <c r="F281" s="1"/>
      <c r="G281" s="1"/>
      <c r="H281" s="94" t="s">
        <v>738</v>
      </c>
      <c r="I281" s="1"/>
    </row>
    <row r="282" spans="5:9">
      <c r="E282" s="130"/>
      <c r="F282" s="1"/>
      <c r="G282" s="1"/>
      <c r="H282" s="94" t="s">
        <v>739</v>
      </c>
      <c r="I282" s="1"/>
    </row>
    <row r="283" spans="5:9">
      <c r="E283" s="130"/>
      <c r="F283" s="1"/>
      <c r="G283" s="1"/>
      <c r="H283" s="94" t="s">
        <v>531</v>
      </c>
      <c r="I283" s="1"/>
    </row>
    <row r="284" spans="5:9">
      <c r="E284" s="130"/>
      <c r="F284" s="1"/>
      <c r="G284" s="1"/>
      <c r="H284" s="94" t="s">
        <v>740</v>
      </c>
      <c r="I284" s="1"/>
    </row>
    <row r="285" spans="5:9">
      <c r="E285" s="130"/>
      <c r="F285" s="1"/>
      <c r="G285" s="1"/>
      <c r="H285" s="94" t="s">
        <v>741</v>
      </c>
      <c r="I285" s="1"/>
    </row>
    <row r="286" spans="5:9">
      <c r="E286" s="130"/>
      <c r="F286" s="1"/>
      <c r="G286" s="1"/>
      <c r="H286" s="94" t="s">
        <v>742</v>
      </c>
      <c r="I286" s="1"/>
    </row>
    <row r="287" spans="5:9">
      <c r="E287" s="130"/>
      <c r="F287" s="1"/>
      <c r="G287" s="1"/>
      <c r="H287" s="94" t="s">
        <v>743</v>
      </c>
      <c r="I287" s="1"/>
    </row>
    <row r="288" spans="5:9">
      <c r="E288" s="130"/>
      <c r="F288" s="1"/>
      <c r="G288" s="1"/>
      <c r="H288" s="94" t="s">
        <v>744</v>
      </c>
      <c r="I288" s="1"/>
    </row>
    <row r="289" spans="5:9">
      <c r="E289" s="130"/>
      <c r="F289" s="1"/>
      <c r="G289" s="1"/>
      <c r="H289" s="94" t="s">
        <v>745</v>
      </c>
      <c r="I289" s="1"/>
    </row>
    <row r="290" spans="5:9">
      <c r="E290" s="130"/>
      <c r="F290" s="1"/>
      <c r="G290" s="1"/>
      <c r="H290" s="94" t="s">
        <v>746</v>
      </c>
      <c r="I290" s="1"/>
    </row>
    <row r="291" spans="5:9">
      <c r="E291" s="130"/>
      <c r="F291" s="1"/>
      <c r="G291" s="1"/>
      <c r="H291" s="94" t="s">
        <v>747</v>
      </c>
      <c r="I291" s="1"/>
    </row>
    <row r="292" spans="5:9">
      <c r="E292" s="130"/>
      <c r="F292" s="1"/>
      <c r="G292" s="1"/>
      <c r="H292" s="94" t="s">
        <v>748</v>
      </c>
      <c r="I292" s="1"/>
    </row>
    <row r="293" spans="5:9">
      <c r="E293" s="130"/>
      <c r="F293" s="1"/>
      <c r="G293" s="1"/>
      <c r="H293" s="94" t="s">
        <v>749</v>
      </c>
      <c r="I293" s="1"/>
    </row>
    <row r="294" spans="5:9">
      <c r="E294" s="130"/>
      <c r="F294" s="1"/>
      <c r="G294" s="1"/>
      <c r="H294" s="94" t="s">
        <v>750</v>
      </c>
      <c r="I294" s="1"/>
    </row>
    <row r="295" spans="5:9">
      <c r="E295" s="130"/>
      <c r="F295" s="1"/>
      <c r="G295" s="1"/>
      <c r="H295" s="94" t="s">
        <v>751</v>
      </c>
      <c r="I295" s="1"/>
    </row>
    <row r="296" spans="5:9">
      <c r="E296" s="130"/>
      <c r="F296" s="1"/>
      <c r="G296" s="1"/>
      <c r="H296" s="94" t="s">
        <v>752</v>
      </c>
      <c r="I296" s="1"/>
    </row>
    <row r="297" spans="5:9">
      <c r="E297" s="130"/>
      <c r="F297" s="1"/>
      <c r="G297" s="1"/>
      <c r="H297" s="94" t="s">
        <v>753</v>
      </c>
      <c r="I297" s="1"/>
    </row>
    <row r="298" spans="5:9">
      <c r="E298" s="130"/>
      <c r="F298" s="1"/>
      <c r="G298" s="1"/>
      <c r="H298" s="94" t="s">
        <v>754</v>
      </c>
      <c r="I298" s="1"/>
    </row>
    <row r="299" spans="5:9">
      <c r="E299" s="130"/>
      <c r="F299" s="1"/>
      <c r="G299" s="1"/>
      <c r="H299" s="94" t="s">
        <v>755</v>
      </c>
      <c r="I299" s="1"/>
    </row>
    <row r="300" spans="5:9">
      <c r="E300" s="130"/>
      <c r="F300" s="1"/>
      <c r="G300" s="1"/>
      <c r="H300" s="94" t="s">
        <v>756</v>
      </c>
      <c r="I300" s="1"/>
    </row>
    <row r="301" spans="5:9">
      <c r="E301" s="130"/>
      <c r="F301" s="1"/>
      <c r="G301" s="1"/>
      <c r="H301" s="94" t="s">
        <v>757</v>
      </c>
      <c r="I301" s="1"/>
    </row>
    <row r="302" spans="5:9">
      <c r="E302" s="130"/>
      <c r="F302" s="1"/>
      <c r="G302" s="1"/>
      <c r="H302" s="94" t="s">
        <v>758</v>
      </c>
      <c r="I302" s="1"/>
    </row>
    <row r="303" spans="5:9">
      <c r="E303" s="130"/>
      <c r="F303" s="1"/>
      <c r="G303" s="1"/>
      <c r="H303" s="94" t="s">
        <v>759</v>
      </c>
      <c r="I303" s="1"/>
    </row>
    <row r="304" spans="5:9">
      <c r="E304" s="130"/>
      <c r="F304" s="1"/>
      <c r="G304" s="1"/>
      <c r="H304" s="94" t="s">
        <v>760</v>
      </c>
      <c r="I304" s="1"/>
    </row>
    <row r="305" spans="5:9">
      <c r="E305" s="130"/>
      <c r="F305" s="1"/>
      <c r="G305" s="1"/>
      <c r="H305" s="94" t="s">
        <v>761</v>
      </c>
      <c r="I305" s="1"/>
    </row>
    <row r="306" spans="5:9">
      <c r="E306" s="130"/>
      <c r="F306" s="1"/>
      <c r="G306" s="1"/>
      <c r="H306" s="94" t="s">
        <v>762</v>
      </c>
      <c r="I306" s="1"/>
    </row>
    <row r="307" spans="5:9">
      <c r="E307" s="130"/>
      <c r="F307" s="1"/>
      <c r="G307" s="1"/>
      <c r="H307" s="94" t="s">
        <v>763</v>
      </c>
      <c r="I307" s="1"/>
    </row>
    <row r="308" spans="5:9">
      <c r="E308" s="130"/>
      <c r="F308" s="1"/>
      <c r="G308" s="1"/>
      <c r="H308" s="94" t="s">
        <v>764</v>
      </c>
      <c r="I308" s="1"/>
    </row>
    <row r="309" spans="5:9">
      <c r="E309" s="130"/>
      <c r="F309" s="1"/>
      <c r="G309" s="1"/>
      <c r="H309" s="94" t="s">
        <v>765</v>
      </c>
      <c r="I309" s="1"/>
    </row>
    <row r="310" spans="5:9">
      <c r="E310" s="130"/>
      <c r="F310" s="1"/>
      <c r="G310" s="1"/>
      <c r="H310" s="94" t="s">
        <v>535</v>
      </c>
      <c r="I310" s="1"/>
    </row>
    <row r="311" spans="5:9">
      <c r="E311" s="130"/>
      <c r="F311" s="1"/>
      <c r="G311" s="1"/>
      <c r="H311" s="94" t="s">
        <v>766</v>
      </c>
      <c r="I311" s="1"/>
    </row>
    <row r="312" spans="5:9">
      <c r="E312" s="130"/>
      <c r="F312" s="1"/>
      <c r="G312" s="1"/>
      <c r="H312" s="94" t="s">
        <v>767</v>
      </c>
      <c r="I312" s="1"/>
    </row>
    <row r="313" spans="5:9">
      <c r="E313" s="130"/>
      <c r="F313" s="1"/>
      <c r="G313" s="1"/>
      <c r="H313" s="94" t="s">
        <v>768</v>
      </c>
      <c r="I313" s="1"/>
    </row>
    <row r="314" spans="5:9">
      <c r="E314" s="130"/>
      <c r="F314" s="1"/>
      <c r="G314" s="1"/>
      <c r="H314" s="94" t="s">
        <v>769</v>
      </c>
      <c r="I314" s="1"/>
    </row>
    <row r="315" spans="5:9">
      <c r="E315" s="130"/>
      <c r="F315" s="1"/>
      <c r="G315" s="1"/>
      <c r="H315" s="94" t="s">
        <v>770</v>
      </c>
      <c r="I315" s="1"/>
    </row>
    <row r="316" spans="5:9">
      <c r="E316" s="130"/>
      <c r="F316" s="1"/>
      <c r="G316" s="1"/>
      <c r="H316" s="94" t="s">
        <v>364</v>
      </c>
      <c r="I316" s="1"/>
    </row>
    <row r="317" spans="5:9">
      <c r="E317" s="130"/>
      <c r="F317" s="1"/>
      <c r="G317" s="1"/>
      <c r="H317" s="94" t="s">
        <v>771</v>
      </c>
      <c r="I317" s="1"/>
    </row>
    <row r="318" spans="5:9">
      <c r="E318" s="130"/>
      <c r="F318" s="1"/>
      <c r="G318" s="1"/>
      <c r="H318" s="94" t="s">
        <v>772</v>
      </c>
      <c r="I318" s="1"/>
    </row>
    <row r="319" spans="5:9">
      <c r="E319" s="130"/>
      <c r="F319" s="1"/>
      <c r="G319" s="1"/>
      <c r="H319" s="94" t="s">
        <v>773</v>
      </c>
      <c r="I319" s="1"/>
    </row>
    <row r="320" spans="5:9">
      <c r="E320" s="130"/>
      <c r="F320" s="1"/>
      <c r="G320" s="1"/>
      <c r="H320" s="94" t="s">
        <v>774</v>
      </c>
      <c r="I320" s="1"/>
    </row>
    <row r="321" spans="5:9">
      <c r="E321" s="130"/>
      <c r="F321" s="1"/>
      <c r="G321" s="1"/>
      <c r="H321" s="94" t="s">
        <v>775</v>
      </c>
      <c r="I321" s="1"/>
    </row>
    <row r="322" spans="5:9">
      <c r="E322" s="130"/>
      <c r="F322" s="1"/>
      <c r="G322" s="1"/>
      <c r="H322" s="94" t="s">
        <v>776</v>
      </c>
      <c r="I322" s="1"/>
    </row>
    <row r="323" spans="5:9">
      <c r="E323" s="130"/>
      <c r="F323" s="1"/>
      <c r="G323" s="1"/>
      <c r="H323" s="94" t="s">
        <v>777</v>
      </c>
      <c r="I323" s="1"/>
    </row>
    <row r="324" spans="5:9">
      <c r="E324" s="130"/>
      <c r="F324" s="1"/>
      <c r="G324" s="1"/>
      <c r="H324" s="94" t="s">
        <v>778</v>
      </c>
      <c r="I324" s="1"/>
    </row>
    <row r="325" spans="5:9">
      <c r="E325" s="130"/>
      <c r="F325" s="1"/>
      <c r="G325" s="1"/>
      <c r="H325" s="94" t="s">
        <v>779</v>
      </c>
      <c r="I325" s="1"/>
    </row>
    <row r="326" spans="5:9">
      <c r="E326" s="130"/>
      <c r="F326" s="1"/>
      <c r="G326" s="1"/>
      <c r="H326" s="94" t="s">
        <v>780</v>
      </c>
      <c r="I326" s="1"/>
    </row>
    <row r="327" spans="5:9">
      <c r="E327" s="130"/>
      <c r="F327" s="1"/>
      <c r="G327" s="1"/>
      <c r="H327" s="94" t="s">
        <v>781</v>
      </c>
      <c r="I327" s="1"/>
    </row>
    <row r="328" spans="5:9">
      <c r="E328" s="130"/>
      <c r="F328" s="1"/>
      <c r="G328" s="1"/>
      <c r="H328" s="94" t="s">
        <v>782</v>
      </c>
      <c r="I328" s="1"/>
    </row>
    <row r="329" spans="5:9">
      <c r="E329" s="130"/>
      <c r="F329" s="1"/>
      <c r="G329" s="1"/>
      <c r="H329" s="94" t="s">
        <v>783</v>
      </c>
      <c r="I329" s="1"/>
    </row>
    <row r="330" spans="5:9">
      <c r="E330" s="130"/>
      <c r="F330" s="1"/>
      <c r="G330" s="1"/>
      <c r="H330" s="94" t="s">
        <v>784</v>
      </c>
      <c r="I330" s="1"/>
    </row>
    <row r="331" spans="5:9">
      <c r="E331" s="130"/>
      <c r="F331" s="1"/>
      <c r="G331" s="1"/>
      <c r="H331" s="94" t="s">
        <v>785</v>
      </c>
      <c r="I331" s="1"/>
    </row>
    <row r="332" spans="5:9">
      <c r="E332" s="130"/>
      <c r="F332" s="1"/>
      <c r="G332" s="1"/>
      <c r="H332" s="94" t="s">
        <v>786</v>
      </c>
      <c r="I332" s="1"/>
    </row>
    <row r="333" spans="5:9">
      <c r="E333" s="130"/>
      <c r="F333" s="1"/>
      <c r="G333" s="1"/>
      <c r="H333" s="94" t="s">
        <v>787</v>
      </c>
      <c r="I333" s="1"/>
    </row>
    <row r="334" spans="5:9">
      <c r="E334" s="130"/>
      <c r="F334" s="1"/>
      <c r="G334" s="1"/>
      <c r="H334" s="94" t="s">
        <v>788</v>
      </c>
      <c r="I334" s="1"/>
    </row>
    <row r="335" spans="5:9">
      <c r="E335" s="130"/>
      <c r="F335" s="1"/>
      <c r="G335" s="1"/>
      <c r="H335" s="94" t="s">
        <v>789</v>
      </c>
      <c r="I335" s="1"/>
    </row>
    <row r="336" spans="5:9">
      <c r="E336" s="130"/>
      <c r="F336" s="1"/>
      <c r="G336" s="1"/>
      <c r="H336" s="94" t="s">
        <v>790</v>
      </c>
      <c r="I336" s="1"/>
    </row>
    <row r="337" spans="5:9">
      <c r="E337" s="130"/>
      <c r="F337" s="1"/>
      <c r="G337" s="1"/>
      <c r="H337" s="94" t="s">
        <v>791</v>
      </c>
      <c r="I337" s="1"/>
    </row>
    <row r="338" spans="5:9">
      <c r="E338" s="130"/>
      <c r="F338" s="1"/>
      <c r="G338" s="1"/>
      <c r="H338" s="94" t="s">
        <v>384</v>
      </c>
      <c r="I338" s="1"/>
    </row>
    <row r="339" spans="5:9">
      <c r="E339" s="130"/>
      <c r="F339" s="1"/>
      <c r="G339" s="1"/>
      <c r="H339" s="94" t="s">
        <v>792</v>
      </c>
      <c r="I339" s="1"/>
    </row>
    <row r="340" spans="5:9">
      <c r="E340" s="130"/>
      <c r="F340" s="1"/>
      <c r="G340" s="1"/>
      <c r="H340" s="94" t="s">
        <v>793</v>
      </c>
      <c r="I340" s="1"/>
    </row>
    <row r="341" spans="5:9">
      <c r="E341" s="130"/>
      <c r="F341" s="1"/>
      <c r="G341" s="1"/>
      <c r="H341" s="94" t="s">
        <v>376</v>
      </c>
      <c r="I341" s="1"/>
    </row>
    <row r="342" spans="5:9">
      <c r="E342" s="130"/>
      <c r="F342" s="1"/>
      <c r="G342" s="1"/>
      <c r="H342" s="94" t="s">
        <v>540</v>
      </c>
      <c r="I342" s="1"/>
    </row>
    <row r="343" spans="5:9">
      <c r="E343" s="130"/>
      <c r="F343" s="1"/>
      <c r="G343" s="1"/>
      <c r="H343" s="94" t="s">
        <v>794</v>
      </c>
      <c r="I343" s="1"/>
    </row>
    <row r="344" spans="5:9">
      <c r="E344" s="130"/>
      <c r="F344" s="1"/>
      <c r="G344" s="1"/>
      <c r="H344" s="94" t="s">
        <v>795</v>
      </c>
      <c r="I344" s="1"/>
    </row>
    <row r="345" spans="5:9">
      <c r="E345" s="130"/>
      <c r="F345" s="1"/>
      <c r="G345" s="1"/>
      <c r="H345" s="94" t="s">
        <v>796</v>
      </c>
      <c r="I345" s="1"/>
    </row>
    <row r="346" spans="5:9">
      <c r="E346" s="130"/>
      <c r="F346" s="1"/>
      <c r="G346" s="1"/>
      <c r="H346" s="94" t="s">
        <v>797</v>
      </c>
      <c r="I346" s="1"/>
    </row>
    <row r="347" spans="5:9">
      <c r="E347" s="130"/>
      <c r="F347" s="1"/>
      <c r="G347" s="1"/>
      <c r="H347" s="94" t="s">
        <v>798</v>
      </c>
      <c r="I347" s="1"/>
    </row>
    <row r="348" spans="5:9">
      <c r="E348" s="130"/>
      <c r="F348" s="1"/>
      <c r="G348" s="1"/>
      <c r="H348" s="94" t="s">
        <v>799</v>
      </c>
      <c r="I348" s="1"/>
    </row>
    <row r="349" spans="5:9">
      <c r="E349" s="130"/>
      <c r="F349" s="1"/>
      <c r="G349" s="1"/>
      <c r="H349" s="94" t="s">
        <v>800</v>
      </c>
      <c r="I349" s="1"/>
    </row>
    <row r="350" spans="5:9">
      <c r="E350" s="130"/>
      <c r="F350" s="1"/>
      <c r="G350" s="1"/>
      <c r="H350" s="94" t="s">
        <v>801</v>
      </c>
      <c r="I350" s="1"/>
    </row>
    <row r="351" spans="5:9">
      <c r="E351" s="130"/>
      <c r="F351" s="1"/>
      <c r="G351" s="1"/>
      <c r="H351" s="94" t="s">
        <v>802</v>
      </c>
      <c r="I351" s="1"/>
    </row>
    <row r="352" spans="5:9">
      <c r="E352" s="130"/>
      <c r="F352" s="1"/>
      <c r="G352" s="1"/>
      <c r="H352" s="94" t="s">
        <v>546</v>
      </c>
      <c r="I352" s="1"/>
    </row>
    <row r="353" spans="5:9">
      <c r="E353" s="130"/>
      <c r="F353" s="1"/>
      <c r="G353" s="1"/>
      <c r="H353" s="94" t="s">
        <v>803</v>
      </c>
      <c r="I353" s="1"/>
    </row>
    <row r="354" spans="5:9">
      <c r="E354" s="130"/>
      <c r="F354" s="1"/>
      <c r="G354" s="1"/>
      <c r="H354" s="94" t="s">
        <v>804</v>
      </c>
      <c r="I354" s="1"/>
    </row>
    <row r="355" spans="5:9">
      <c r="E355" s="130"/>
      <c r="F355" s="1"/>
      <c r="G355" s="1"/>
      <c r="H355" s="94" t="s">
        <v>805</v>
      </c>
      <c r="I355" s="1"/>
    </row>
    <row r="356" spans="5:9">
      <c r="E356" s="130"/>
      <c r="F356" s="1"/>
      <c r="G356" s="1"/>
      <c r="H356" s="94" t="s">
        <v>806</v>
      </c>
      <c r="I356" s="1"/>
    </row>
    <row r="357" spans="5:9">
      <c r="E357" s="130"/>
      <c r="F357" s="1"/>
      <c r="G357" s="1"/>
      <c r="H357" s="94" t="s">
        <v>807</v>
      </c>
      <c r="I357" s="1"/>
    </row>
    <row r="358" spans="5:9">
      <c r="E358" s="130"/>
      <c r="F358" s="1"/>
      <c r="G358" s="1"/>
      <c r="H358" s="94" t="s">
        <v>808</v>
      </c>
      <c r="I358" s="1"/>
    </row>
    <row r="359" spans="5:9">
      <c r="E359" s="130"/>
      <c r="F359" s="1"/>
      <c r="G359" s="1"/>
      <c r="H359" s="94" t="s">
        <v>809</v>
      </c>
      <c r="I359" s="1"/>
    </row>
    <row r="360" spans="5:9">
      <c r="E360" s="130"/>
      <c r="F360" s="1"/>
      <c r="G360" s="1"/>
      <c r="H360" s="94" t="s">
        <v>550</v>
      </c>
      <c r="I360" s="1"/>
    </row>
    <row r="361" spans="5:9">
      <c r="E361" s="130"/>
      <c r="F361" s="1"/>
      <c r="G361" s="1"/>
      <c r="H361" s="94" t="s">
        <v>810</v>
      </c>
      <c r="I361" s="1"/>
    </row>
    <row r="362" spans="5:9">
      <c r="E362" s="130"/>
      <c r="F362" s="1"/>
      <c r="G362" s="1"/>
      <c r="H362" s="94" t="s">
        <v>362</v>
      </c>
      <c r="I362" s="1"/>
    </row>
    <row r="363" spans="5:9">
      <c r="E363" s="130"/>
      <c r="F363" s="1"/>
      <c r="G363" s="1"/>
      <c r="H363" s="94" t="s">
        <v>811</v>
      </c>
      <c r="I363" s="1"/>
    </row>
    <row r="364" spans="5:9">
      <c r="E364" s="130"/>
      <c r="F364" s="1"/>
      <c r="G364" s="1"/>
      <c r="H364" s="94" t="s">
        <v>812</v>
      </c>
      <c r="I364" s="1"/>
    </row>
    <row r="365" spans="5:9">
      <c r="E365" s="130"/>
      <c r="F365" s="1"/>
      <c r="G365" s="1"/>
      <c r="H365" s="94" t="s">
        <v>813</v>
      </c>
      <c r="I365" s="1"/>
    </row>
    <row r="366" spans="5:9">
      <c r="E366" s="130"/>
      <c r="F366" s="1"/>
      <c r="G366" s="1"/>
      <c r="H366" s="94" t="s">
        <v>814</v>
      </c>
      <c r="I366" s="1"/>
    </row>
    <row r="367" spans="5:9">
      <c r="E367" s="130"/>
      <c r="F367" s="1"/>
      <c r="G367" s="1"/>
      <c r="H367" s="94" t="s">
        <v>815</v>
      </c>
      <c r="I367" s="1"/>
    </row>
    <row r="368" spans="5:9">
      <c r="E368" s="130"/>
      <c r="F368" s="1"/>
      <c r="G368" s="1"/>
      <c r="H368" s="94" t="s">
        <v>816</v>
      </c>
      <c r="I368" s="1"/>
    </row>
    <row r="369" spans="5:9">
      <c r="E369" s="130"/>
      <c r="F369" s="1"/>
      <c r="G369" s="1"/>
      <c r="H369" s="94" t="s">
        <v>817</v>
      </c>
      <c r="I369" s="1"/>
    </row>
    <row r="370" spans="5:9">
      <c r="E370" s="130"/>
      <c r="F370" s="1"/>
      <c r="G370" s="1"/>
      <c r="H370" s="94" t="s">
        <v>818</v>
      </c>
      <c r="I370" s="1"/>
    </row>
    <row r="371" spans="5:9">
      <c r="E371" s="130"/>
      <c r="F371" s="1"/>
      <c r="G371" s="1"/>
      <c r="H371" s="94" t="s">
        <v>819</v>
      </c>
      <c r="I371" s="1"/>
    </row>
    <row r="372" spans="5:9">
      <c r="E372" s="130"/>
      <c r="F372" s="1"/>
      <c r="G372" s="1"/>
      <c r="H372" s="94" t="s">
        <v>820</v>
      </c>
      <c r="I372" s="1"/>
    </row>
    <row r="373" spans="5:9">
      <c r="E373" s="130"/>
      <c r="F373" s="1"/>
      <c r="G373" s="1"/>
      <c r="H373" s="94" t="s">
        <v>821</v>
      </c>
      <c r="I373" s="1"/>
    </row>
    <row r="374" spans="5:9">
      <c r="E374" s="130"/>
      <c r="F374" s="1"/>
      <c r="G374" s="1"/>
      <c r="H374" s="94" t="s">
        <v>822</v>
      </c>
      <c r="I374" s="1"/>
    </row>
    <row r="375" spans="5:9">
      <c r="E375" s="130"/>
      <c r="F375" s="1"/>
      <c r="G375" s="1"/>
      <c r="H375" s="94" t="s">
        <v>823</v>
      </c>
      <c r="I375" s="1"/>
    </row>
    <row r="376" spans="5:9">
      <c r="E376" s="130"/>
      <c r="F376" s="130"/>
      <c r="G376" s="130"/>
      <c r="H376" s="130"/>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26" xr:uid="{00000000-0002-0000-0700-000000000000}">
      <formula1>$H$30:$H$375</formula1>
    </dataValidation>
    <dataValidation type="list" allowBlank="1" showInputMessage="1" showErrorMessage="1" sqref="G5:G26" xr:uid="{00000000-0002-0000-0700-000001000000}">
      <formula1>$G$30:$G$85</formula1>
    </dataValidation>
    <dataValidation type="list" allowBlank="1" showInputMessage="1" showErrorMessage="1" sqref="F5:F26" xr:uid="{00000000-0002-0000-0700-000002000000}">
      <formula1>$F$30:$F$45</formula1>
    </dataValidation>
    <dataValidation type="list" allowBlank="1" showInputMessage="1" showErrorMessage="1" sqref="I5:I26" xr:uid="{00000000-0002-0000-0700-000003000000}">
      <formula1>$B$31:$B$36</formula1>
    </dataValidation>
    <dataValidation type="list" allowBlank="1" showInputMessage="1" showErrorMessage="1" sqref="J5:J26" xr:uid="{00000000-0002-0000-0700-000004000000}">
      <formula1>$C$31:$C$36</formula1>
    </dataValidation>
    <dataValidation type="list" allowBlank="1" showInputMessage="1" showErrorMessage="1" sqref="J27" xr:uid="{00000000-0002-0000-0700-000005000000}">
      <formula1>#REF!</formula1>
    </dataValidation>
    <dataValidation type="list" allowBlank="1" showInputMessage="1" showErrorMessage="1" sqref="I27" xr:uid="{00000000-0002-0000-0700-000006000000}">
      <formula1>$B$31:$B$34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tabSelected="1" zoomScaleNormal="100" workbookViewId="0">
      <selection activeCell="F11" sqref="F11"/>
    </sheetView>
  </sheetViews>
  <sheetFormatPr defaultColWidth="11.42578125" defaultRowHeight="15"/>
  <cols>
    <col min="1" max="1" width="2.42578125" customWidth="1"/>
    <col min="2" max="2" width="55" customWidth="1"/>
    <col min="3" max="3" width="35.42578125" customWidth="1"/>
    <col min="4" max="4" width="20.28515625" style="151" customWidth="1"/>
    <col min="5" max="5" width="24.140625" style="151" customWidth="1"/>
    <col min="6" max="6" width="26.28515625" style="150" customWidth="1"/>
    <col min="7" max="7" width="37" style="149" customWidth="1"/>
    <col min="8" max="8" width="33.28515625" customWidth="1"/>
  </cols>
  <sheetData>
    <row r="1" spans="2:15" s="100" customFormat="1" ht="23.65" customHeight="1">
      <c r="B1" s="507" t="s">
        <v>853</v>
      </c>
      <c r="C1" s="508"/>
      <c r="D1" s="508"/>
      <c r="E1" s="508"/>
      <c r="F1" s="508"/>
      <c r="G1" s="508"/>
      <c r="H1" s="508"/>
      <c r="I1" s="508"/>
      <c r="J1" s="508"/>
      <c r="K1" s="508"/>
      <c r="L1" s="508"/>
      <c r="M1" s="508"/>
      <c r="N1" s="508"/>
      <c r="O1" s="508"/>
    </row>
    <row r="2" spans="2:15" s="100" customFormat="1" ht="27.6" customHeight="1">
      <c r="B2" s="504" t="s">
        <v>854</v>
      </c>
      <c r="C2" s="504"/>
      <c r="D2" s="504"/>
      <c r="E2" s="504"/>
      <c r="F2" s="504"/>
      <c r="G2" s="504"/>
      <c r="H2" s="504"/>
      <c r="I2" s="504"/>
      <c r="J2" s="504"/>
      <c r="K2" s="504"/>
      <c r="L2" s="504"/>
      <c r="M2" s="504"/>
      <c r="N2" s="504"/>
      <c r="O2" s="504"/>
    </row>
    <row r="3" spans="2:15" ht="32.25" customHeight="1">
      <c r="B3" s="495" t="s">
        <v>855</v>
      </c>
      <c r="C3" s="495"/>
      <c r="D3" s="495"/>
      <c r="E3" s="495"/>
      <c r="F3" s="495"/>
      <c r="G3" s="495"/>
      <c r="H3" s="495"/>
      <c r="I3" s="161"/>
    </row>
    <row r="4" spans="2:15">
      <c r="B4" s="495" t="s">
        <v>856</v>
      </c>
      <c r="C4" s="495"/>
      <c r="D4" s="171"/>
      <c r="E4" s="171"/>
      <c r="F4" s="169"/>
      <c r="G4" s="168"/>
      <c r="H4" s="167"/>
      <c r="I4" s="161"/>
      <c r="J4" s="161"/>
    </row>
    <row r="5" spans="2:15">
      <c r="B5" s="495" t="s">
        <v>857</v>
      </c>
      <c r="C5" s="495"/>
      <c r="D5" s="170">
        <f>((COUNTIFS(F8:F37,"PUBLICADO EN PLAZO"))+COUNTIF(F8:F37,"PUBLICADO FUERA DE PLAZO"))/29</f>
        <v>3.4482758620689655E-2</v>
      </c>
      <c r="E5" s="170"/>
      <c r="F5" s="169"/>
      <c r="G5" s="168"/>
      <c r="H5" s="167"/>
      <c r="I5" s="161"/>
      <c r="J5" s="161"/>
    </row>
    <row r="6" spans="2:15" ht="15.75" thickBot="1">
      <c r="B6" s="166"/>
      <c r="C6" s="166"/>
      <c r="D6" s="165"/>
      <c r="E6" s="165"/>
      <c r="F6" s="164"/>
      <c r="G6" s="163"/>
      <c r="H6" s="162"/>
      <c r="I6" s="161"/>
      <c r="J6" s="161"/>
      <c r="K6" s="161"/>
      <c r="L6" s="161"/>
    </row>
    <row r="7" spans="2:15" ht="69" customHeight="1" thickBot="1">
      <c r="B7" s="529" t="s">
        <v>858</v>
      </c>
      <c r="C7" s="530"/>
      <c r="D7" s="268" t="s">
        <v>859</v>
      </c>
      <c r="E7" s="268" t="s">
        <v>860</v>
      </c>
      <c r="F7" s="268" t="s">
        <v>861</v>
      </c>
      <c r="G7" s="268" t="s">
        <v>862</v>
      </c>
      <c r="H7" s="269" t="s">
        <v>863</v>
      </c>
    </row>
    <row r="8" spans="2:15" ht="45" customHeight="1">
      <c r="B8" s="531" t="s">
        <v>864</v>
      </c>
      <c r="C8" s="532"/>
      <c r="D8" s="270">
        <v>45397</v>
      </c>
      <c r="E8" s="265"/>
      <c r="F8" s="265"/>
      <c r="G8" s="266"/>
      <c r="H8" s="267"/>
    </row>
    <row r="9" spans="2:15" ht="43.5" customHeight="1">
      <c r="B9" s="519" t="s">
        <v>865</v>
      </c>
      <c r="C9" s="520"/>
      <c r="D9" s="271">
        <v>45397</v>
      </c>
      <c r="E9" s="156"/>
      <c r="F9" s="156"/>
      <c r="G9" s="157"/>
      <c r="H9" s="261"/>
    </row>
    <row r="10" spans="2:15" ht="76.150000000000006" customHeight="1">
      <c r="B10" s="519" t="s">
        <v>866</v>
      </c>
      <c r="C10" s="520"/>
      <c r="D10" s="271">
        <v>45397</v>
      </c>
      <c r="E10" s="156"/>
      <c r="F10" s="156"/>
      <c r="G10" s="157"/>
      <c r="H10" s="261"/>
    </row>
    <row r="11" spans="2:15" ht="46.5" customHeight="1">
      <c r="B11" s="519" t="s">
        <v>867</v>
      </c>
      <c r="C11" s="520"/>
      <c r="D11" s="271">
        <v>45397</v>
      </c>
      <c r="E11" s="156"/>
      <c r="F11" s="156"/>
      <c r="G11" s="157"/>
      <c r="H11" s="261"/>
    </row>
    <row r="12" spans="2:15" ht="52.5" customHeight="1">
      <c r="B12" s="519" t="s">
        <v>868</v>
      </c>
      <c r="C12" s="520"/>
      <c r="D12" s="271">
        <v>45397</v>
      </c>
      <c r="E12" s="156"/>
      <c r="F12" s="156"/>
      <c r="G12" s="157"/>
      <c r="H12" s="261"/>
    </row>
    <row r="13" spans="2:15" ht="63" customHeight="1">
      <c r="B13" s="519" t="s">
        <v>869</v>
      </c>
      <c r="C13" s="520"/>
      <c r="D13" s="271">
        <v>45397</v>
      </c>
      <c r="E13" s="156"/>
      <c r="F13" s="160"/>
      <c r="G13" s="157"/>
      <c r="H13" s="261"/>
    </row>
    <row r="14" spans="2:15" ht="57.4" customHeight="1">
      <c r="B14" s="519" t="s">
        <v>870</v>
      </c>
      <c r="C14" s="520"/>
      <c r="D14" s="271">
        <v>45397</v>
      </c>
      <c r="E14" s="156"/>
      <c r="F14" s="160"/>
      <c r="G14" s="159"/>
      <c r="H14" s="261"/>
    </row>
    <row r="15" spans="2:15" ht="107.65" customHeight="1">
      <c r="B15" s="519" t="s">
        <v>871</v>
      </c>
      <c r="C15" s="520"/>
      <c r="D15" s="271">
        <v>45397</v>
      </c>
      <c r="E15" s="156"/>
      <c r="F15" s="156"/>
      <c r="G15" s="157"/>
      <c r="H15" s="261"/>
    </row>
    <row r="16" spans="2:15" ht="35.1" customHeight="1">
      <c r="B16" s="521" t="s">
        <v>872</v>
      </c>
      <c r="C16" s="251" t="s">
        <v>873</v>
      </c>
      <c r="D16" s="271">
        <v>45460</v>
      </c>
      <c r="E16" s="156"/>
      <c r="F16" s="156"/>
      <c r="G16" s="157"/>
      <c r="H16" s="261"/>
    </row>
    <row r="17" spans="2:8" ht="35.1" customHeight="1">
      <c r="B17" s="522"/>
      <c r="C17" s="255" t="s">
        <v>874</v>
      </c>
      <c r="D17" s="271">
        <v>45460</v>
      </c>
      <c r="E17" s="156"/>
      <c r="F17" s="156"/>
      <c r="G17" s="157"/>
      <c r="H17" s="261"/>
    </row>
    <row r="18" spans="2:8" ht="35.1" customHeight="1">
      <c r="B18" s="522"/>
      <c r="C18" s="255" t="s">
        <v>875</v>
      </c>
      <c r="D18" s="271">
        <v>45460</v>
      </c>
      <c r="E18" s="156"/>
      <c r="F18" s="156"/>
      <c r="G18" s="157"/>
      <c r="H18" s="261"/>
    </row>
    <row r="19" spans="2:8" ht="35.1" customHeight="1">
      <c r="B19" s="522"/>
      <c r="C19" s="255" t="s">
        <v>876</v>
      </c>
      <c r="D19" s="271">
        <v>45460</v>
      </c>
      <c r="E19" s="156"/>
      <c r="F19" s="156"/>
      <c r="G19" s="157"/>
      <c r="H19" s="261"/>
    </row>
    <row r="20" spans="2:8" ht="35.1" customHeight="1">
      <c r="B20" s="523"/>
      <c r="C20" s="255" t="s">
        <v>877</v>
      </c>
      <c r="D20" s="271">
        <v>45460</v>
      </c>
      <c r="E20" s="156"/>
      <c r="F20" s="156"/>
      <c r="G20" s="157"/>
      <c r="H20" s="261"/>
    </row>
    <row r="21" spans="2:8" ht="33" customHeight="1">
      <c r="B21" s="524" t="s">
        <v>878</v>
      </c>
      <c r="C21" s="255" t="s">
        <v>879</v>
      </c>
      <c r="D21" s="271">
        <v>45337</v>
      </c>
      <c r="E21" s="156">
        <v>45350</v>
      </c>
      <c r="F21" s="156" t="s">
        <v>880</v>
      </c>
      <c r="G21" s="354" t="s">
        <v>881</v>
      </c>
      <c r="H21" s="261"/>
    </row>
    <row r="22" spans="2:8" ht="33" customHeight="1">
      <c r="B22" s="524"/>
      <c r="C22" s="255" t="s">
        <v>882</v>
      </c>
      <c r="D22" s="271">
        <v>45366</v>
      </c>
      <c r="E22" s="156"/>
      <c r="F22" s="156"/>
      <c r="G22" s="157"/>
      <c r="H22" s="261"/>
    </row>
    <row r="23" spans="2:8" ht="33" customHeight="1">
      <c r="B23" s="524"/>
      <c r="C23" s="255" t="s">
        <v>883</v>
      </c>
      <c r="D23" s="271">
        <v>45397</v>
      </c>
      <c r="E23" s="156"/>
      <c r="F23" s="156"/>
      <c r="G23" s="157"/>
      <c r="H23" s="261"/>
    </row>
    <row r="24" spans="2:8" ht="33" customHeight="1">
      <c r="B24" s="524"/>
      <c r="C24" s="255" t="s">
        <v>884</v>
      </c>
      <c r="D24" s="271">
        <v>45427</v>
      </c>
      <c r="E24" s="156" t="s">
        <v>43</v>
      </c>
      <c r="F24" s="156"/>
      <c r="G24" s="157"/>
      <c r="H24" s="261"/>
    </row>
    <row r="25" spans="2:8" ht="33" customHeight="1">
      <c r="B25" s="524"/>
      <c r="C25" s="255" t="s">
        <v>885</v>
      </c>
      <c r="D25" s="271">
        <v>45460</v>
      </c>
      <c r="E25" s="156"/>
      <c r="F25" s="156"/>
      <c r="G25" s="157"/>
      <c r="H25" s="261"/>
    </row>
    <row r="26" spans="2:8" ht="33" customHeight="1">
      <c r="B26" s="524"/>
      <c r="C26" s="255" t="s">
        <v>886</v>
      </c>
      <c r="D26" s="271">
        <v>45488</v>
      </c>
      <c r="E26" s="156"/>
      <c r="F26" s="156"/>
      <c r="G26" s="157"/>
      <c r="H26" s="261"/>
    </row>
    <row r="27" spans="2:8" ht="33" customHeight="1">
      <c r="B27" s="524"/>
      <c r="C27" s="255" t="s">
        <v>887</v>
      </c>
      <c r="D27" s="271">
        <v>45520</v>
      </c>
      <c r="E27" s="156"/>
      <c r="F27" s="156"/>
      <c r="G27" s="157"/>
      <c r="H27" s="261"/>
    </row>
    <row r="28" spans="2:8" ht="33" customHeight="1">
      <c r="B28" s="524"/>
      <c r="C28" s="255" t="s">
        <v>888</v>
      </c>
      <c r="D28" s="271">
        <v>45551</v>
      </c>
      <c r="E28" s="156"/>
      <c r="F28" s="156"/>
      <c r="G28" s="157"/>
      <c r="H28" s="261"/>
    </row>
    <row r="29" spans="2:8" ht="33" customHeight="1">
      <c r="B29" s="524"/>
      <c r="C29" s="255" t="s">
        <v>889</v>
      </c>
      <c r="D29" s="271">
        <v>45580</v>
      </c>
      <c r="E29" s="156"/>
      <c r="F29" s="156"/>
      <c r="G29" s="157"/>
      <c r="H29" s="261"/>
    </row>
    <row r="30" spans="2:8" ht="33" customHeight="1">
      <c r="B30" s="524"/>
      <c r="C30" s="255" t="s">
        <v>890</v>
      </c>
      <c r="D30" s="271">
        <v>45611</v>
      </c>
      <c r="E30" s="156"/>
      <c r="F30" s="156"/>
      <c r="G30" s="157"/>
      <c r="H30" s="261"/>
    </row>
    <row r="31" spans="2:8" ht="33" customHeight="1">
      <c r="B31" s="524"/>
      <c r="C31" s="255" t="s">
        <v>891</v>
      </c>
      <c r="D31" s="271">
        <v>45642</v>
      </c>
      <c r="E31" s="156"/>
      <c r="F31" s="156"/>
      <c r="G31" s="155"/>
      <c r="H31" s="261"/>
    </row>
    <row r="32" spans="2:8" ht="33" customHeight="1">
      <c r="B32" s="524"/>
      <c r="C32" s="255" t="s">
        <v>892</v>
      </c>
      <c r="D32" s="271">
        <v>45672</v>
      </c>
      <c r="E32" s="156"/>
      <c r="F32" s="156"/>
      <c r="G32" s="155"/>
      <c r="H32" s="261"/>
    </row>
    <row r="33" spans="2:8" ht="42.6" customHeight="1">
      <c r="B33" s="521" t="s">
        <v>893</v>
      </c>
      <c r="C33" s="525"/>
      <c r="D33" s="527">
        <v>45519</v>
      </c>
      <c r="E33" s="156"/>
      <c r="F33" s="156"/>
      <c r="G33" s="155"/>
      <c r="H33" s="261"/>
    </row>
    <row r="34" spans="2:8" ht="42.6" customHeight="1">
      <c r="B34" s="523"/>
      <c r="C34" s="526"/>
      <c r="D34" s="528"/>
      <c r="E34" s="156"/>
      <c r="F34" s="156"/>
      <c r="G34" s="157"/>
      <c r="H34" s="261"/>
    </row>
    <row r="35" spans="2:8" ht="42.6" customHeight="1">
      <c r="B35" s="533" t="s">
        <v>894</v>
      </c>
      <c r="C35" s="534"/>
      <c r="D35" s="271">
        <v>45884</v>
      </c>
      <c r="E35" s="156"/>
      <c r="F35" s="156"/>
      <c r="G35" s="155"/>
      <c r="H35" s="261"/>
    </row>
    <row r="36" spans="2:8" ht="42.6" customHeight="1">
      <c r="B36" s="521" t="s">
        <v>895</v>
      </c>
      <c r="C36" s="525"/>
      <c r="D36" s="527">
        <v>45884</v>
      </c>
      <c r="E36" s="156"/>
      <c r="F36" s="156"/>
      <c r="G36" s="155"/>
      <c r="H36" s="261"/>
    </row>
    <row r="37" spans="2:8" ht="42.6" customHeight="1">
      <c r="B37" s="523"/>
      <c r="C37" s="526"/>
      <c r="D37" s="528"/>
      <c r="E37" s="156"/>
      <c r="F37" s="156"/>
      <c r="G37" s="155"/>
      <c r="H37" s="261"/>
    </row>
    <row r="38" spans="2:8" ht="69.400000000000006" customHeight="1">
      <c r="B38" s="517" t="s">
        <v>896</v>
      </c>
      <c r="C38" s="518"/>
      <c r="D38" s="272">
        <v>45747</v>
      </c>
      <c r="E38" s="262"/>
      <c r="F38" s="262"/>
      <c r="G38" s="263"/>
      <c r="H38" s="264"/>
    </row>
    <row r="39" spans="2:8" ht="14.65" customHeight="1">
      <c r="F39" s="154"/>
      <c r="G39" s="147"/>
      <c r="H39" s="153"/>
    </row>
    <row r="41" spans="2:8">
      <c r="F41" s="152" t="s">
        <v>897</v>
      </c>
    </row>
    <row r="42" spans="2:8">
      <c r="F42" s="152" t="s">
        <v>880</v>
      </c>
    </row>
    <row r="43" spans="2:8">
      <c r="F43" s="152" t="s">
        <v>898</v>
      </c>
    </row>
  </sheetData>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s>
  <pageMargins left="0.7" right="0.7" top="0.75" bottom="0.75" header="0.3" footer="0.3"/>
  <pageSetup scale="28"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7"/>
  <sheetViews>
    <sheetView showGridLines="0" zoomScale="80" zoomScaleNormal="80" workbookViewId="0">
      <selection activeCell="F7" sqref="F7:G7"/>
    </sheetView>
  </sheetViews>
  <sheetFormatPr defaultColWidth="11.42578125" defaultRowHeight="11.2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6384" width="11.42578125" style="78"/>
  </cols>
  <sheetData>
    <row r="1" spans="2:10" ht="24" customHeight="1">
      <c r="B1" s="456" t="s">
        <v>899</v>
      </c>
      <c r="C1" s="456"/>
      <c r="D1" s="456"/>
      <c r="E1" s="456"/>
      <c r="F1" s="456"/>
      <c r="G1" s="456"/>
    </row>
    <row r="2" spans="2:10" ht="24" customHeight="1">
      <c r="B2" s="538" t="s">
        <v>900</v>
      </c>
      <c r="C2" s="538"/>
      <c r="D2" s="538"/>
      <c r="E2" s="538"/>
      <c r="F2" s="538"/>
      <c r="G2" s="538"/>
    </row>
    <row r="3" spans="2:10" ht="25.5" customHeight="1">
      <c r="B3" s="536" t="s">
        <v>901</v>
      </c>
      <c r="C3" s="536"/>
      <c r="D3" s="536"/>
      <c r="E3" s="536"/>
      <c r="F3" s="536"/>
      <c r="G3" s="536"/>
    </row>
    <row r="4" spans="2:10" ht="24" customHeight="1">
      <c r="B4" s="131" t="s">
        <v>902</v>
      </c>
      <c r="C4" s="131" t="s">
        <v>903</v>
      </c>
      <c r="D4" s="131" t="s">
        <v>904</v>
      </c>
      <c r="E4" s="131" t="s">
        <v>905</v>
      </c>
      <c r="F4" s="537" t="s">
        <v>906</v>
      </c>
      <c r="G4" s="537"/>
    </row>
    <row r="5" spans="2:10" ht="123" customHeight="1">
      <c r="B5" s="139" t="s">
        <v>907</v>
      </c>
      <c r="C5" s="247" t="s">
        <v>908</v>
      </c>
      <c r="D5" s="89"/>
      <c r="E5" s="132"/>
      <c r="F5" s="535"/>
      <c r="G5" s="535"/>
    </row>
    <row r="6" spans="2:10" ht="102" customHeight="1">
      <c r="B6" s="139" t="s">
        <v>909</v>
      </c>
      <c r="C6" s="255" t="s">
        <v>910</v>
      </c>
      <c r="D6" s="133"/>
      <c r="E6" s="132"/>
      <c r="F6" s="535"/>
      <c r="G6" s="535"/>
    </row>
    <row r="7" spans="2:10" ht="87" customHeight="1">
      <c r="B7" s="139" t="s">
        <v>911</v>
      </c>
      <c r="C7" s="247" t="s">
        <v>912</v>
      </c>
      <c r="D7" s="140"/>
      <c r="E7" s="132"/>
      <c r="F7" s="535"/>
      <c r="G7" s="535"/>
    </row>
    <row r="8" spans="2:10" ht="17.649999999999999" customHeight="1">
      <c r="B8" s="540" t="s">
        <v>913</v>
      </c>
      <c r="C8" s="540"/>
      <c r="D8" s="540"/>
      <c r="E8" s="540"/>
      <c r="F8" s="540"/>
    </row>
    <row r="9" spans="2:10" ht="25.5" customHeight="1">
      <c r="B9" s="536" t="s">
        <v>914</v>
      </c>
      <c r="C9" s="536"/>
      <c r="D9" s="536"/>
      <c r="E9" s="536"/>
      <c r="F9" s="536"/>
      <c r="G9" s="536"/>
    </row>
    <row r="10" spans="2:10" ht="24" customHeight="1">
      <c r="B10" s="131" t="s">
        <v>915</v>
      </c>
      <c r="C10" s="131" t="s">
        <v>903</v>
      </c>
      <c r="D10" s="131" t="s">
        <v>916</v>
      </c>
      <c r="E10" s="131" t="s">
        <v>904</v>
      </c>
      <c r="F10" s="131" t="s">
        <v>905</v>
      </c>
      <c r="G10" s="131" t="s">
        <v>917</v>
      </c>
    </row>
    <row r="11" spans="2:10" ht="52.15" customHeight="1">
      <c r="B11" s="273" t="s">
        <v>918</v>
      </c>
      <c r="C11" s="255" t="s">
        <v>919</v>
      </c>
      <c r="D11" s="274" t="s">
        <v>920</v>
      </c>
      <c r="E11" s="137"/>
      <c r="F11" s="138"/>
      <c r="G11" s="79"/>
      <c r="H11" s="539"/>
      <c r="I11" s="539"/>
      <c r="J11" s="539"/>
    </row>
    <row r="12" spans="2:10" ht="52.15" customHeight="1">
      <c r="B12" s="273" t="s">
        <v>921</v>
      </c>
      <c r="C12" s="225" t="s">
        <v>922</v>
      </c>
      <c r="D12" s="274" t="s">
        <v>920</v>
      </c>
      <c r="E12" s="137"/>
      <c r="F12" s="138"/>
      <c r="G12" s="79"/>
      <c r="I12" s="146"/>
    </row>
    <row r="13" spans="2:10" ht="18" customHeight="1">
      <c r="B13" s="141"/>
      <c r="C13" s="142"/>
      <c r="D13" s="143"/>
      <c r="E13" s="144"/>
      <c r="F13" s="145"/>
      <c r="G13" s="134"/>
    </row>
    <row r="14" spans="2:10" ht="24.6" customHeight="1">
      <c r="B14" s="536" t="s">
        <v>923</v>
      </c>
      <c r="C14" s="536"/>
      <c r="D14" s="536"/>
      <c r="E14" s="536"/>
      <c r="F14" s="536"/>
      <c r="G14" s="536"/>
    </row>
    <row r="15" spans="2:10" ht="40.15" customHeight="1">
      <c r="B15" s="131" t="s">
        <v>915</v>
      </c>
      <c r="C15" s="131" t="s">
        <v>903</v>
      </c>
      <c r="D15" s="131" t="s">
        <v>916</v>
      </c>
      <c r="E15" s="131" t="s">
        <v>904</v>
      </c>
      <c r="F15" s="131" t="s">
        <v>905</v>
      </c>
      <c r="G15" s="131" t="s">
        <v>917</v>
      </c>
    </row>
    <row r="16" spans="2:10" ht="86.1" customHeight="1">
      <c r="B16" s="237" t="s">
        <v>924</v>
      </c>
      <c r="C16" s="237" t="s">
        <v>925</v>
      </c>
      <c r="D16" s="248" t="s">
        <v>926</v>
      </c>
      <c r="E16" s="135"/>
      <c r="F16" s="136"/>
      <c r="G16" s="80"/>
    </row>
    <row r="17" spans="2:7" ht="97.15" customHeight="1">
      <c r="B17" s="225" t="s">
        <v>927</v>
      </c>
      <c r="C17" s="237" t="s">
        <v>928</v>
      </c>
      <c r="D17" s="248" t="s">
        <v>929</v>
      </c>
      <c r="E17" s="137"/>
      <c r="F17" s="138"/>
      <c r="G17" s="79"/>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B5B269-D2BA-4F1B-A69B-F12934DE28D8}"/>
</file>

<file path=customXml/itemProps2.xml><?xml version="1.0" encoding="utf-8"?>
<ds:datastoreItem xmlns:ds="http://schemas.openxmlformats.org/officeDocument/2006/customXml" ds:itemID="{8F232992-18BA-4FF8-A473-7069B4A70481}"/>
</file>

<file path=customXml/itemProps3.xml><?xml version="1.0" encoding="utf-8"?>
<ds:datastoreItem xmlns:ds="http://schemas.openxmlformats.org/officeDocument/2006/customXml" ds:itemID="{CDCE7EA9-B82B-4C36-9069-676B41AFD6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
  <cp:revision/>
  <dcterms:created xsi:type="dcterms:W3CDTF">2017-03-04T23:12:32Z</dcterms:created>
  <dcterms:modified xsi:type="dcterms:W3CDTF">2024-05-23T22:15:17Z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